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44" i="1"/>
  <c r="H43"/>
  <c r="G43"/>
  <c r="F43"/>
  <c r="E43"/>
  <c r="C43"/>
  <c r="H40"/>
  <c r="G40"/>
  <c r="F40"/>
  <c r="E40"/>
  <c r="H33"/>
  <c r="G33"/>
  <c r="F33"/>
  <c r="E33"/>
  <c r="C33"/>
  <c r="H29"/>
  <c r="G29"/>
  <c r="F29"/>
  <c r="E29"/>
  <c r="C29"/>
  <c r="H20"/>
  <c r="G20"/>
  <c r="F20"/>
  <c r="E20"/>
  <c r="C20"/>
  <c r="H16"/>
  <c r="G16"/>
  <c r="F16"/>
  <c r="E16"/>
  <c r="E44" l="1"/>
  <c r="G44"/>
  <c r="C44"/>
  <c r="F44"/>
  <c r="H44"/>
</calcChain>
</file>

<file path=xl/sharedStrings.xml><?xml version="1.0" encoding="utf-8"?>
<sst xmlns="http://schemas.openxmlformats.org/spreadsheetml/2006/main" count="60" uniqueCount="46">
  <si>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</si>
  <si>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</si>
  <si>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</si>
  <si>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</si>
  <si>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</si>
  <si>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</si>
  <si>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</si>
  <si>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</si>
  <si>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Чай с сахаром</t>
  </si>
  <si>
    <t xml:space="preserve">Второй Завтрак 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</si>
  <si>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</si>
  <si>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</si>
  <si>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</si>
  <si>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</si>
  <si>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</si>
  <si>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</si>
  <si>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</si>
  <si>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 xml:space="preserve">Масло сливочное (порциями) 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</si>
  <si>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2024г.</t>
  </si>
  <si>
    <t xml:space="preserve">Полдник </t>
  </si>
  <si>
    <t>Дата: на 09.12.2024</t>
  </si>
  <si>
    <r>
      <t>573</t>
    </r>
    <r>
      <rPr>
        <sz val="9"/>
        <color rgb="FF000000"/>
        <rFont val="Times New Roman"/>
        <family val="1"/>
        <charset val="204"/>
      </rPr>
      <t>(ПР)</t>
    </r>
  </si>
  <si>
    <r>
      <t>575</t>
    </r>
    <r>
      <rPr>
        <sz val="9"/>
        <color rgb="FF000000"/>
        <rFont val="Times New Roman"/>
        <family val="1"/>
        <charset val="204"/>
      </rPr>
      <t>(ПР)</t>
    </r>
  </si>
  <si>
    <t>Хлеб ржано-пшеничный</t>
  </si>
  <si>
    <t xml:space="preserve">Плоды свежие </t>
  </si>
  <si>
    <t>Чай с лимоном</t>
  </si>
  <si>
    <t xml:space="preserve">Второй ужин </t>
  </si>
  <si>
    <t xml:space="preserve">Дата: </t>
  </si>
  <si>
    <t>Итого за прием</t>
  </si>
  <si>
    <t>Сок фруктовый</t>
  </si>
  <si>
    <t>Итого за день</t>
  </si>
  <si>
    <t xml:space="preserve">Кисломолочный напиток </t>
  </si>
  <si>
    <t>Согласовано                                                          Директор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В.С. Арустамян            "_______"_____________  2024г</t>
  </si>
  <si>
    <t>Овощи натуральные по сезону</t>
  </si>
  <si>
    <t>Вареники ленивые отварные с м/с</t>
  </si>
  <si>
    <t>100/5</t>
  </si>
  <si>
    <t xml:space="preserve">Суп молочный с крупой (кукурузная) </t>
  </si>
  <si>
    <t>Сдоба обыкновенная (плюшка)</t>
  </si>
  <si>
    <t>Молоко кипяченое</t>
  </si>
  <si>
    <t xml:space="preserve">Суп картофельный с крупой </t>
  </si>
  <si>
    <t>Чахохбили</t>
  </si>
  <si>
    <t xml:space="preserve">Пюре картофельное </t>
  </si>
  <si>
    <t>Кисель из яблок сушеных</t>
  </si>
  <si>
    <t>Икра морковная</t>
  </si>
  <si>
    <t>Голубцы с мясом и рисом</t>
  </si>
  <si>
    <t>200/10/7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</si>
</sst>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1"/>
      <name val="Arial Cyr"/>
      <family val="2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21" fillId="0" borderId="0"/>
  </cellStyleXfs>
  <cellXfs count="85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10" fillId="2" borderId="0" xfId="4" applyFont="1" applyFill="1"/>
    <xf numFmtId="0" fontId="2" fillId="2" borderId="0" xfId="2" applyFill="1"/>
    <xf numFmtId="0" fontId="12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5" fillId="0" borderId="0" xfId="3" applyFont="1" applyAlignment="1">
      <alignment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20" fillId="0" borderId="1" xfId="3" applyFont="1" applyBorder="1" applyAlignment="1">
      <alignment horizontal="center" wrapText="1"/>
    </xf>
    <xf numFmtId="0" fontId="20" fillId="0" borderId="1" xfId="3" quotePrefix="1" applyFont="1" applyBorder="1" applyAlignment="1">
      <alignment wrapText="1"/>
    </xf>
    <xf numFmtId="0" fontId="20" fillId="0" borderId="1" xfId="3" quotePrefix="1" applyFont="1" applyBorder="1" applyAlignment="1">
      <alignment horizontal="center" vertical="center" wrapText="1"/>
    </xf>
    <xf numFmtId="1" fontId="20" fillId="0" borderId="1" xfId="3" applyNumberFormat="1" applyFont="1" applyBorder="1" applyAlignment="1">
      <alignment horizontal="center" vertical="center" wrapText="1"/>
    </xf>
    <xf numFmtId="2" fontId="20" fillId="0" borderId="1" xfId="3" applyNumberFormat="1" applyFont="1" applyBorder="1" applyAlignment="1">
      <alignment wrapText="1"/>
    </xf>
    <xf numFmtId="0" fontId="16" fillId="0" borderId="1" xfId="3" applyFont="1" applyBorder="1" applyAlignment="1">
      <alignment horizontal="center" wrapText="1"/>
    </xf>
    <xf numFmtId="0" fontId="16" fillId="0" borderId="1" xfId="3" applyFont="1" applyBorder="1" applyAlignment="1">
      <alignment wrapText="1"/>
    </xf>
    <xf numFmtId="0" fontId="16" fillId="0" borderId="1" xfId="3" applyFont="1" applyBorder="1" applyAlignment="1">
      <alignment horizontal="center" vertical="center" wrapText="1"/>
    </xf>
    <xf numFmtId="1" fontId="16" fillId="0" borderId="1" xfId="3" applyNumberFormat="1" applyFont="1" applyBorder="1" applyAlignment="1">
      <alignment horizontal="center" vertical="center" wrapText="1"/>
    </xf>
    <xf numFmtId="2" fontId="16" fillId="0" borderId="1" xfId="3" applyNumberFormat="1" applyFont="1" applyBorder="1" applyAlignment="1">
      <alignment wrapText="1"/>
    </xf>
    <xf numFmtId="0" fontId="16" fillId="0" borderId="0" xfId="3" applyFont="1" applyAlignment="1">
      <alignment wrapText="1"/>
    </xf>
    <xf numFmtId="0" fontId="22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2" fontId="19" fillId="0" borderId="2" xfId="0" applyNumberFormat="1" applyFont="1" applyBorder="1" applyAlignment="1">
      <alignment vertical="center" wrapText="1"/>
    </xf>
    <xf numFmtId="0" fontId="24" fillId="0" borderId="0" xfId="0" applyFont="1" applyBorder="1"/>
    <xf numFmtId="0" fontId="24" fillId="0" borderId="0" xfId="0" applyFont="1"/>
    <xf numFmtId="0" fontId="5" fillId="0" borderId="0" xfId="0" applyFont="1"/>
    <xf numFmtId="0" fontId="19" fillId="0" borderId="2" xfId="0" applyNumberFormat="1" applyFont="1" applyBorder="1" applyAlignment="1">
      <alignment horizontal="center" vertical="center" wrapText="1"/>
    </xf>
    <xf numFmtId="0" fontId="16" fillId="0" borderId="1" xfId="3" applyFont="1" applyBorder="1" applyAlignment="1">
      <alignment vertical="center" wrapText="1"/>
    </xf>
    <xf numFmtId="2" fontId="16" fillId="0" borderId="1" xfId="3" applyNumberFormat="1" applyFont="1" applyBorder="1" applyAlignment="1">
      <alignment vertical="center" wrapText="1"/>
    </xf>
    <xf numFmtId="0" fontId="16" fillId="0" borderId="0" xfId="3" applyFont="1" applyAlignment="1">
      <alignment vertical="center" wrapText="1"/>
    </xf>
    <xf numFmtId="0" fontId="5" fillId="0" borderId="0" xfId="3" applyFont="1" applyAlignment="1">
      <alignment wrapText="1"/>
    </xf>
    <xf numFmtId="0" fontId="20" fillId="0" borderId="1" xfId="3" applyFont="1" applyBorder="1" applyAlignment="1">
      <alignment horizontal="center" vertical="center" wrapText="1"/>
    </xf>
    <xf numFmtId="0" fontId="14" fillId="2" borderId="0" xfId="2" applyFont="1" applyFill="1" applyAlignment="1">
      <alignment horizontal="center"/>
    </xf>
    <xf numFmtId="14" fontId="3" fillId="2" borderId="0" xfId="2" applyNumberFormat="1" applyFont="1" applyFill="1" applyAlignment="1">
      <alignment horizontal="center"/>
    </xf>
    <xf numFmtId="0" fontId="25" fillId="0" borderId="1" xfId="3" applyFont="1" applyBorder="1" applyAlignment="1">
      <alignment horizontal="center" wrapText="1"/>
    </xf>
    <xf numFmtId="0" fontId="25" fillId="0" borderId="1" xfId="3" applyFont="1" applyBorder="1" applyAlignment="1">
      <alignment wrapText="1"/>
    </xf>
    <xf numFmtId="1" fontId="25" fillId="0" borderId="1" xfId="3" applyNumberFormat="1" applyFont="1" applyBorder="1" applyAlignment="1">
      <alignment horizontal="center" vertical="center" wrapText="1"/>
    </xf>
    <xf numFmtId="2" fontId="25" fillId="0" borderId="1" xfId="3" applyNumberFormat="1" applyFont="1" applyBorder="1" applyAlignment="1">
      <alignment wrapText="1"/>
    </xf>
    <xf numFmtId="0" fontId="25" fillId="0" borderId="1" xfId="3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vertical="top" wrapText="1"/>
    </xf>
    <xf numFmtId="2" fontId="16" fillId="2" borderId="1" xfId="0" applyNumberFormat="1" applyFont="1" applyFill="1" applyBorder="1" applyAlignment="1">
      <alignment vertical="top" wrapText="1"/>
    </xf>
    <xf numFmtId="0" fontId="17" fillId="0" borderId="0" xfId="0" applyFont="1"/>
    <xf numFmtId="0" fontId="20" fillId="0" borderId="0" xfId="3" applyFont="1" applyAlignment="1">
      <alignment wrapText="1"/>
    </xf>
    <xf numFmtId="0" fontId="18" fillId="0" borderId="0" xfId="0" applyFont="1" applyAlignment="1">
      <alignment vertical="center"/>
    </xf>
    <xf numFmtId="0" fontId="25" fillId="0" borderId="0" xfId="3" applyFont="1" applyAlignment="1">
      <alignment wrapText="1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1" fontId="26" fillId="0" borderId="1" xfId="3" applyNumberFormat="1" applyFont="1" applyBorder="1" applyAlignment="1">
      <alignment horizontal="center" vertical="center" wrapText="1"/>
    </xf>
    <xf numFmtId="2" fontId="26" fillId="0" borderId="1" xfId="3" applyNumberFormat="1" applyFont="1" applyBorder="1" applyAlignment="1">
      <alignment wrapText="1"/>
    </xf>
    <xf numFmtId="0" fontId="3" fillId="2" borderId="0" xfId="2" applyFont="1" applyFill="1" applyAlignment="1">
      <alignment horizontal="center"/>
    </xf>
    <xf numFmtId="0" fontId="6" fillId="0" borderId="0" xfId="3" applyFont="1" applyFill="1" applyAlignment="1">
      <alignment horizontal="center" vertical="center" wrapText="1"/>
    </xf>
    <xf numFmtId="0" fontId="14" fillId="0" borderId="0" xfId="3" applyFont="1" applyFill="1" applyAlignment="1">
      <alignment horizontal="center" vertical="center" wrapText="1"/>
    </xf>
    <xf numFmtId="49" fontId="10" fillId="2" borderId="3" xfId="4" applyNumberFormat="1" applyFont="1" applyFill="1" applyBorder="1" applyAlignment="1">
      <alignment horizontal="center" wrapText="1"/>
    </xf>
    <xf numFmtId="0" fontId="13" fillId="0" borderId="1" xfId="3" applyFont="1" applyFill="1" applyBorder="1" applyAlignment="1">
      <alignment horizontal="center" vertical="center" wrapText="1"/>
    </xf>
    <xf numFmtId="1" fontId="13" fillId="0" borderId="1" xfId="3" applyNumberFormat="1" applyFont="1" applyFill="1" applyBorder="1" applyAlignment="1">
      <alignment horizontal="center" vertical="center" wrapText="1"/>
    </xf>
    <xf numFmtId="0" fontId="19" fillId="0" borderId="1" xfId="3" applyFont="1" applyFill="1" applyBorder="1" applyAlignment="1">
      <alignment horizontal="left" vertical="center" wrapText="1"/>
    </xf>
    <xf numFmtId="0" fontId="19" fillId="0" borderId="1" xfId="3" applyFont="1" applyFill="1" applyBorder="1" applyAlignment="1">
      <alignment horizontal="center" vertical="center" wrapText="1"/>
    </xf>
    <xf numFmtId="1" fontId="16" fillId="0" borderId="1" xfId="3" applyNumberFormat="1" applyFont="1" applyBorder="1" applyAlignment="1">
      <alignment horizontal="center" vertical="center"/>
    </xf>
    <xf numFmtId="2" fontId="16" fillId="0" borderId="1" xfId="3" applyNumberFormat="1" applyFont="1" applyBorder="1" applyAlignment="1">
      <alignment horizontal="right" vertical="center"/>
    </xf>
    <xf numFmtId="0" fontId="19" fillId="0" borderId="1" xfId="3" applyFont="1" applyBorder="1" applyAlignment="1">
      <alignment horizontal="left" vertical="top" wrapText="1"/>
    </xf>
    <xf numFmtId="0" fontId="19" fillId="0" borderId="1" xfId="3" applyFont="1" applyBorder="1" applyAlignment="1">
      <alignment horizontal="center" vertical="center" wrapText="1"/>
    </xf>
    <xf numFmtId="1" fontId="19" fillId="0" borderId="1" xfId="3" applyNumberFormat="1" applyFont="1" applyBorder="1" applyAlignment="1">
      <alignment horizontal="center" vertical="center" wrapText="1"/>
    </xf>
    <xf numFmtId="2" fontId="19" fillId="0" borderId="1" xfId="3" applyNumberFormat="1" applyFont="1" applyBorder="1" applyAlignment="1">
      <alignment horizontal="right" vertical="center" wrapText="1"/>
    </xf>
    <xf numFmtId="0" fontId="19" fillId="0" borderId="1" xfId="3" applyFont="1" applyBorder="1" applyAlignment="1">
      <alignment horizontal="left" vertical="center" wrapText="1"/>
    </xf>
    <xf numFmtId="0" fontId="23" fillId="0" borderId="2" xfId="0" applyNumberFormat="1" applyFont="1" applyBorder="1" applyAlignment="1">
      <alignment horizontal="center" vertical="center" wrapText="1"/>
    </xf>
    <xf numFmtId="2" fontId="25" fillId="0" borderId="1" xfId="3" applyNumberFormat="1" applyFont="1" applyBorder="1" applyAlignment="1">
      <alignment horizontal="center" vertical="center" wrapText="1"/>
    </xf>
  </cellXfs>
  <cellStyles count="8">
    <cellStyle name="TableStyleLight1" xfId="6"/>
    <cellStyle name="TableStyleLight1 3" xfId="7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H44"/>
  <sheetViews>
    <sheetView tabSelected="1" topLeftCell="A32" zoomScale="71" zoomScaleNormal="71" workbookViewId="0">
      <selection activeCell="A45" sqref="A45:XFD82"/>
    </sheetView>
  </sheetViews>
  <sheetFormatPr defaultColWidth="8.85546875" defaultRowHeight="15"/>
  <cols>
    <col min="1" max="1" width="8.7109375" style="9" customWidth="1"/>
    <col min="2" max="2" width="42.42578125" style="10" customWidth="1"/>
    <col min="3" max="3" width="8.85546875" style="4" customWidth="1"/>
    <col min="4" max="4" width="10.5703125" style="11" hidden="1" customWidth="1"/>
    <col min="5" max="5" width="14.85546875" style="11" customWidth="1"/>
    <col min="6" max="6" width="10.5703125" style="11" customWidth="1"/>
    <col min="7" max="7" width="11.42578125" style="11" customWidth="1"/>
    <col min="8" max="8" width="10.5703125" style="9" customWidth="1"/>
    <col min="9" max="16384" width="8.85546875" style="9"/>
  </cols>
  <sheetData>
    <row r="1" spans="1:242" s="1" customFormat="1" ht="18.75" customHeight="1">
      <c r="B1" s="68" t="s">
        <v>0</v>
      </c>
      <c r="C1" s="68"/>
      <c r="D1" s="68"/>
      <c r="E1" s="68"/>
      <c r="F1" s="68"/>
      <c r="G1" s="68"/>
    </row>
    <row r="2" spans="1:242" s="14" customFormat="1" ht="161.25" customHeight="1">
      <c r="A2" s="69" t="s">
        <v>32</v>
      </c>
      <c r="B2" s="69"/>
      <c r="C2" s="70" t="s">
        <v>18</v>
      </c>
      <c r="D2" s="70"/>
      <c r="E2" s="70"/>
      <c r="F2" s="70"/>
      <c r="G2" s="70"/>
      <c r="H2" s="70"/>
    </row>
    <row r="3" spans="1:242" s="1" customFormat="1" ht="18" customHeight="1">
      <c r="B3" s="3"/>
      <c r="C3" s="4"/>
      <c r="D3" s="5" t="s">
        <v>20</v>
      </c>
      <c r="E3" s="6"/>
      <c r="F3" s="7"/>
      <c r="G3" s="7"/>
    </row>
    <row r="4" spans="1:242" s="1" customFormat="1" ht="9.75" hidden="1" customHeight="1">
      <c r="B4" s="3"/>
      <c r="C4" s="4"/>
      <c r="D4" s="5"/>
      <c r="E4" s="13"/>
      <c r="F4" s="7"/>
      <c r="G4" s="7"/>
    </row>
    <row r="5" spans="1:242" s="1" customFormat="1" ht="21" customHeight="1">
      <c r="B5" s="3"/>
      <c r="C5" s="50" t="s">
        <v>27</v>
      </c>
      <c r="D5" s="5"/>
      <c r="E5" s="51">
        <v>45645</v>
      </c>
      <c r="F5" s="7"/>
      <c r="G5" s="7"/>
    </row>
    <row r="6" spans="1:242" s="8" customFormat="1" ht="21.75" customHeight="1">
      <c r="A6" s="71" t="s">
        <v>1</v>
      </c>
      <c r="B6" s="71"/>
      <c r="C6" s="71"/>
      <c r="D6" s="71"/>
      <c r="E6" s="71"/>
      <c r="F6" s="71"/>
      <c r="G6" s="71"/>
      <c r="H6" s="71"/>
    </row>
    <row r="7" spans="1:242" s="2" customFormat="1" ht="20.100000000000001" customHeight="1">
      <c r="A7" s="72" t="s">
        <v>2</v>
      </c>
      <c r="B7" s="72" t="s">
        <v>3</v>
      </c>
      <c r="C7" s="72" t="s">
        <v>12</v>
      </c>
      <c r="D7" s="73" t="s">
        <v>4</v>
      </c>
      <c r="E7" s="15" t="s">
        <v>13</v>
      </c>
      <c r="F7" s="15" t="s">
        <v>14</v>
      </c>
      <c r="G7" s="72" t="s">
        <v>15</v>
      </c>
      <c r="H7" s="72" t="s">
        <v>16</v>
      </c>
    </row>
    <row r="8" spans="1:242" s="12" customFormat="1" ht="19.5" customHeight="1">
      <c r="A8" s="72"/>
      <c r="B8" s="72"/>
      <c r="C8" s="72"/>
      <c r="D8" s="73"/>
      <c r="E8" s="15" t="s">
        <v>5</v>
      </c>
      <c r="F8" s="15" t="s">
        <v>5</v>
      </c>
      <c r="G8" s="72"/>
      <c r="H8" s="72"/>
    </row>
    <row r="9" spans="1:242" s="61" customFormat="1" ht="20.100000000000001" customHeight="1">
      <c r="A9" s="16"/>
      <c r="B9" s="17" t="s">
        <v>6</v>
      </c>
      <c r="C9" s="18"/>
      <c r="D9" s="19"/>
      <c r="E9" s="20"/>
      <c r="F9" s="20"/>
      <c r="G9" s="20"/>
      <c r="H9" s="20"/>
    </row>
    <row r="10" spans="1:242" s="26" customFormat="1" ht="20.100000000000001" customHeight="1">
      <c r="A10" s="21">
        <v>14</v>
      </c>
      <c r="B10" s="22" t="s">
        <v>17</v>
      </c>
      <c r="C10" s="23">
        <v>10</v>
      </c>
      <c r="D10" s="24">
        <v>10</v>
      </c>
      <c r="E10" s="25">
        <v>0.08</v>
      </c>
      <c r="F10" s="25">
        <v>7.25</v>
      </c>
      <c r="G10" s="25">
        <v>0.13</v>
      </c>
      <c r="H10" s="25">
        <v>66</v>
      </c>
    </row>
    <row r="11" spans="1:242" s="26" customFormat="1" ht="20.100000000000001" customHeight="1">
      <c r="A11" s="21">
        <v>218</v>
      </c>
      <c r="B11" s="22" t="s">
        <v>34</v>
      </c>
      <c r="C11" s="23" t="s">
        <v>35</v>
      </c>
      <c r="D11" s="24">
        <v>105</v>
      </c>
      <c r="E11" s="25">
        <v>14.87</v>
      </c>
      <c r="F11" s="25">
        <v>10.67</v>
      </c>
      <c r="G11" s="25">
        <v>13.83</v>
      </c>
      <c r="H11" s="25">
        <v>211</v>
      </c>
    </row>
    <row r="12" spans="1:242" s="26" customFormat="1" ht="20.100000000000001" customHeight="1">
      <c r="A12" s="21">
        <v>121</v>
      </c>
      <c r="B12" s="22" t="s">
        <v>36</v>
      </c>
      <c r="C12" s="23">
        <v>150</v>
      </c>
      <c r="D12" s="24">
        <v>150</v>
      </c>
      <c r="E12" s="25">
        <v>2.2275</v>
      </c>
      <c r="F12" s="25">
        <v>2.6804999999999999</v>
      </c>
      <c r="G12" s="25">
        <v>4.6079999999999997</v>
      </c>
      <c r="H12" s="25">
        <v>53.4</v>
      </c>
    </row>
    <row r="13" spans="1:242" s="34" customFormat="1" ht="20.100000000000001" customHeight="1">
      <c r="A13" s="28" t="s">
        <v>21</v>
      </c>
      <c r="B13" s="29" t="s">
        <v>7</v>
      </c>
      <c r="C13" s="30">
        <v>40</v>
      </c>
      <c r="D13" s="28">
        <v>40</v>
      </c>
      <c r="E13" s="31">
        <v>3.04</v>
      </c>
      <c r="F13" s="31">
        <v>0.32</v>
      </c>
      <c r="G13" s="31">
        <v>19.68</v>
      </c>
      <c r="H13" s="31">
        <v>93.6</v>
      </c>
      <c r="I13" s="32"/>
      <c r="J13" s="32"/>
      <c r="K13" s="32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</row>
    <row r="14" spans="1:242" s="62" customFormat="1" ht="20.100000000000001" customHeight="1">
      <c r="A14" s="28" t="s">
        <v>22</v>
      </c>
      <c r="B14" s="35" t="s">
        <v>23</v>
      </c>
      <c r="C14" s="36">
        <v>20</v>
      </c>
      <c r="D14" s="36">
        <v>20</v>
      </c>
      <c r="E14" s="37">
        <v>1.36</v>
      </c>
      <c r="F14" s="37">
        <v>0.26</v>
      </c>
      <c r="G14" s="37">
        <v>7.96</v>
      </c>
      <c r="H14" s="37">
        <v>39.6</v>
      </c>
    </row>
    <row r="15" spans="1:242" s="43" customFormat="1" ht="20.100000000000001" customHeight="1">
      <c r="A15" s="38">
        <v>457</v>
      </c>
      <c r="B15" s="39" t="s">
        <v>8</v>
      </c>
      <c r="C15" s="44">
        <v>200</v>
      </c>
      <c r="D15" s="38">
        <v>200</v>
      </c>
      <c r="E15" s="40">
        <v>0.2</v>
      </c>
      <c r="F15" s="40">
        <v>0.1</v>
      </c>
      <c r="G15" s="40">
        <v>9.3000000000000007</v>
      </c>
      <c r="H15" s="40">
        <v>38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</row>
    <row r="16" spans="1:242" s="26" customFormat="1" ht="20.100000000000001" customHeight="1">
      <c r="A16" s="52"/>
      <c r="B16" s="53" t="s">
        <v>28</v>
      </c>
      <c r="C16" s="54">
        <v>525</v>
      </c>
      <c r="D16" s="54">
        <v>525</v>
      </c>
      <c r="E16" s="55">
        <f>SUM(E10:E15)</f>
        <v>21.777499999999996</v>
      </c>
      <c r="F16" s="55">
        <f t="shared" ref="F16:H16" si="0">SUM(F10:F15)</f>
        <v>21.280500000000004</v>
      </c>
      <c r="G16" s="55">
        <f t="shared" si="0"/>
        <v>55.50800000000001</v>
      </c>
      <c r="H16" s="55">
        <f t="shared" si="0"/>
        <v>501.6</v>
      </c>
    </row>
    <row r="17" spans="1:242" s="61" customFormat="1" ht="20.100000000000001" customHeight="1">
      <c r="A17" s="16"/>
      <c r="B17" s="17" t="s">
        <v>9</v>
      </c>
      <c r="C17" s="18"/>
      <c r="D17" s="19"/>
      <c r="E17" s="20"/>
      <c r="F17" s="20"/>
      <c r="G17" s="20"/>
      <c r="H17" s="20"/>
    </row>
    <row r="18" spans="1:242" s="26" customFormat="1" ht="16.5" customHeight="1">
      <c r="A18" s="21">
        <v>421</v>
      </c>
      <c r="B18" s="74" t="s">
        <v>37</v>
      </c>
      <c r="C18" s="75">
        <v>75</v>
      </c>
      <c r="D18" s="76">
        <v>75</v>
      </c>
      <c r="E18" s="77">
        <v>3.88</v>
      </c>
      <c r="F18" s="77">
        <v>2.36</v>
      </c>
      <c r="G18" s="77">
        <v>23.55</v>
      </c>
      <c r="H18" s="77">
        <v>131</v>
      </c>
    </row>
    <row r="19" spans="1:242" s="26" customFormat="1" ht="20.100000000000001" customHeight="1">
      <c r="A19" s="21">
        <v>385</v>
      </c>
      <c r="B19" s="22" t="s">
        <v>38</v>
      </c>
      <c r="C19" s="23">
        <v>180</v>
      </c>
      <c r="D19" s="24">
        <v>180</v>
      </c>
      <c r="E19" s="25">
        <v>5.22</v>
      </c>
      <c r="F19" s="25">
        <v>4.5</v>
      </c>
      <c r="G19" s="25">
        <v>8.64</v>
      </c>
      <c r="H19" s="25">
        <v>96.3</v>
      </c>
    </row>
    <row r="20" spans="1:242" s="26" customFormat="1" ht="20.100000000000001" customHeight="1">
      <c r="A20" s="52"/>
      <c r="B20" s="53" t="s">
        <v>28</v>
      </c>
      <c r="C20" s="54">
        <f>SUM(C18:C19)</f>
        <v>255</v>
      </c>
      <c r="D20" s="54">
        <v>255</v>
      </c>
      <c r="E20" s="55">
        <f>SUM(E18:E19)</f>
        <v>9.1</v>
      </c>
      <c r="F20" s="55">
        <f t="shared" ref="F20:H20" si="1">SUM(F18:F19)</f>
        <v>6.8599999999999994</v>
      </c>
      <c r="G20" s="55">
        <f t="shared" si="1"/>
        <v>32.19</v>
      </c>
      <c r="H20" s="55">
        <f t="shared" si="1"/>
        <v>227.3</v>
      </c>
    </row>
    <row r="21" spans="1:242" s="61" customFormat="1" ht="20.100000000000001" customHeight="1">
      <c r="A21" s="16"/>
      <c r="B21" s="17" t="s">
        <v>10</v>
      </c>
      <c r="C21" s="18"/>
      <c r="D21" s="66"/>
      <c r="E21" s="67"/>
      <c r="F21" s="67"/>
      <c r="G21" s="67"/>
      <c r="H21" s="67"/>
    </row>
    <row r="22" spans="1:242" s="47" customFormat="1" ht="20.100000000000001" customHeight="1">
      <c r="A22" s="23">
        <v>70</v>
      </c>
      <c r="B22" s="45" t="s">
        <v>33</v>
      </c>
      <c r="C22" s="23">
        <v>70</v>
      </c>
      <c r="D22" s="24">
        <v>70</v>
      </c>
      <c r="E22" s="46">
        <v>0.56000000000000005</v>
      </c>
      <c r="F22" s="46">
        <v>7.0000000000000007E-2</v>
      </c>
      <c r="G22" s="46">
        <v>1.19</v>
      </c>
      <c r="H22" s="46">
        <v>7</v>
      </c>
    </row>
    <row r="23" spans="1:242" s="26" customFormat="1" ht="16.5" customHeight="1">
      <c r="A23" s="21">
        <v>101</v>
      </c>
      <c r="B23" s="22" t="s">
        <v>39</v>
      </c>
      <c r="C23" s="23">
        <v>200</v>
      </c>
      <c r="D23" s="24">
        <v>200</v>
      </c>
      <c r="E23" s="25">
        <v>1.9724999999999999</v>
      </c>
      <c r="F23" s="25">
        <v>2.7124999999999999</v>
      </c>
      <c r="G23" s="25">
        <v>12.112500000000001</v>
      </c>
      <c r="H23" s="25">
        <v>85.75</v>
      </c>
    </row>
    <row r="24" spans="1:242" s="26" customFormat="1" ht="20.100000000000001" customHeight="1">
      <c r="A24" s="21">
        <v>441</v>
      </c>
      <c r="B24" s="22" t="s">
        <v>40</v>
      </c>
      <c r="C24" s="23">
        <v>100</v>
      </c>
      <c r="D24" s="24">
        <v>100</v>
      </c>
      <c r="E24" s="25">
        <v>17.866666666666667</v>
      </c>
      <c r="F24" s="25">
        <v>17.733333333333334</v>
      </c>
      <c r="G24" s="25">
        <v>5.0666666666666664</v>
      </c>
      <c r="H24" s="25">
        <v>251.33333333333334</v>
      </c>
    </row>
    <row r="25" spans="1:242" s="26" customFormat="1" ht="20.100000000000001" customHeight="1">
      <c r="A25" s="21">
        <v>312</v>
      </c>
      <c r="B25" s="78" t="s">
        <v>41</v>
      </c>
      <c r="C25" s="79">
        <v>150</v>
      </c>
      <c r="D25" s="80">
        <v>150</v>
      </c>
      <c r="E25" s="81">
        <v>3.0644999999999998</v>
      </c>
      <c r="F25" s="81">
        <v>4.8014999999999999</v>
      </c>
      <c r="G25" s="81">
        <v>20.439</v>
      </c>
      <c r="H25" s="81">
        <v>137.25</v>
      </c>
    </row>
    <row r="26" spans="1:242" s="34" customFormat="1" ht="20.100000000000001" customHeight="1">
      <c r="A26" s="28" t="s">
        <v>21</v>
      </c>
      <c r="B26" s="29" t="s">
        <v>7</v>
      </c>
      <c r="C26" s="30">
        <v>50</v>
      </c>
      <c r="D26" s="28">
        <v>50</v>
      </c>
      <c r="E26" s="31">
        <v>3.8</v>
      </c>
      <c r="F26" s="31">
        <v>0.4</v>
      </c>
      <c r="G26" s="31">
        <v>24.6</v>
      </c>
      <c r="H26" s="31">
        <v>117</v>
      </c>
      <c r="I26" s="32"/>
      <c r="J26" s="32"/>
      <c r="K26" s="32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</row>
    <row r="27" spans="1:242" s="62" customFormat="1" ht="20.100000000000001" customHeight="1">
      <c r="A27" s="28" t="s">
        <v>22</v>
      </c>
      <c r="B27" s="35" t="s">
        <v>23</v>
      </c>
      <c r="C27" s="36">
        <v>30</v>
      </c>
      <c r="D27" s="36">
        <v>30</v>
      </c>
      <c r="E27" s="37">
        <v>2.04</v>
      </c>
      <c r="F27" s="37">
        <v>0.39</v>
      </c>
      <c r="G27" s="37">
        <v>11.94</v>
      </c>
      <c r="H27" s="37">
        <v>59.4</v>
      </c>
    </row>
    <row r="28" spans="1:242" s="26" customFormat="1" ht="20.100000000000001" customHeight="1">
      <c r="A28" s="21">
        <v>480</v>
      </c>
      <c r="B28" s="22" t="s">
        <v>42</v>
      </c>
      <c r="C28" s="23">
        <v>200</v>
      </c>
      <c r="D28" s="24">
        <v>200</v>
      </c>
      <c r="E28" s="25">
        <v>0.1</v>
      </c>
      <c r="F28" s="25">
        <v>0.01</v>
      </c>
      <c r="G28" s="25">
        <v>13.2</v>
      </c>
      <c r="H28" s="25">
        <v>53</v>
      </c>
    </row>
    <row r="29" spans="1:242" s="26" customFormat="1" ht="20.100000000000001" customHeight="1">
      <c r="A29" s="52"/>
      <c r="B29" s="53" t="s">
        <v>28</v>
      </c>
      <c r="C29" s="54">
        <f>SUM(C22:C28)</f>
        <v>800</v>
      </c>
      <c r="D29" s="54">
        <v>800</v>
      </c>
      <c r="E29" s="55">
        <f>SUM(E22:E28)</f>
        <v>29.403666666666666</v>
      </c>
      <c r="F29" s="55">
        <f t="shared" ref="F29:H29" si="2">SUM(F22:F28)</f>
        <v>26.117333333333335</v>
      </c>
      <c r="G29" s="55">
        <f t="shared" si="2"/>
        <v>88.548166666666674</v>
      </c>
      <c r="H29" s="55">
        <f t="shared" si="2"/>
        <v>710.73333333333335</v>
      </c>
    </row>
    <row r="30" spans="1:242" s="61" customFormat="1" ht="20.100000000000001" customHeight="1">
      <c r="A30" s="16"/>
      <c r="B30" s="17" t="s">
        <v>19</v>
      </c>
      <c r="C30" s="18"/>
      <c r="D30" s="66"/>
      <c r="E30" s="67"/>
      <c r="F30" s="67"/>
      <c r="G30" s="67"/>
      <c r="H30" s="67"/>
    </row>
    <row r="31" spans="1:242" s="48" customFormat="1" ht="20.100000000000001" customHeight="1">
      <c r="A31" s="21">
        <v>338</v>
      </c>
      <c r="B31" s="22" t="s">
        <v>24</v>
      </c>
      <c r="C31" s="23">
        <v>170</v>
      </c>
      <c r="D31" s="24">
        <v>170</v>
      </c>
      <c r="E31" s="25">
        <v>0.68</v>
      </c>
      <c r="F31" s="25">
        <v>0.68</v>
      </c>
      <c r="G31" s="25">
        <v>16.660000000000004</v>
      </c>
      <c r="H31" s="25">
        <v>79.900000000000006</v>
      </c>
    </row>
    <row r="32" spans="1:242" s="65" customFormat="1" ht="20.100000000000001" customHeight="1">
      <c r="A32" s="36">
        <v>389</v>
      </c>
      <c r="B32" s="35" t="s">
        <v>29</v>
      </c>
      <c r="C32" s="36">
        <v>200</v>
      </c>
      <c r="D32" s="36">
        <v>200</v>
      </c>
      <c r="E32" s="37">
        <v>1</v>
      </c>
      <c r="F32" s="37">
        <v>0</v>
      </c>
      <c r="G32" s="37">
        <v>20.2</v>
      </c>
      <c r="H32" s="37">
        <v>84.8</v>
      </c>
      <c r="I32" s="64"/>
    </row>
    <row r="33" spans="1:242" s="26" customFormat="1" ht="20.100000000000001" customHeight="1">
      <c r="A33" s="52"/>
      <c r="B33" s="53" t="s">
        <v>28</v>
      </c>
      <c r="C33" s="54">
        <f>SUM(C31:C32)</f>
        <v>370</v>
      </c>
      <c r="D33" s="54">
        <v>370</v>
      </c>
      <c r="E33" s="55">
        <f>SUM(E31:E32)</f>
        <v>1.6800000000000002</v>
      </c>
      <c r="F33" s="55">
        <f t="shared" ref="F33:H33" si="3">SUM(F31:F32)</f>
        <v>0.68</v>
      </c>
      <c r="G33" s="55">
        <f t="shared" si="3"/>
        <v>36.86</v>
      </c>
      <c r="H33" s="55">
        <f t="shared" si="3"/>
        <v>164.7</v>
      </c>
    </row>
    <row r="34" spans="1:242" s="61" customFormat="1" ht="20.100000000000001" customHeight="1">
      <c r="A34" s="16"/>
      <c r="B34" s="17" t="s">
        <v>11</v>
      </c>
      <c r="C34" s="18"/>
      <c r="D34" s="66"/>
      <c r="E34" s="67"/>
      <c r="F34" s="67"/>
      <c r="G34" s="67"/>
      <c r="H34" s="67"/>
    </row>
    <row r="35" spans="1:242" s="26" customFormat="1" ht="20.100000000000001" customHeight="1">
      <c r="A35" s="21">
        <v>95</v>
      </c>
      <c r="B35" s="82" t="s">
        <v>43</v>
      </c>
      <c r="C35" s="79">
        <v>70</v>
      </c>
      <c r="D35" s="80">
        <v>70</v>
      </c>
      <c r="E35" s="77">
        <v>2.66</v>
      </c>
      <c r="F35" s="77">
        <v>5.67</v>
      </c>
      <c r="G35" s="77">
        <v>5.25</v>
      </c>
      <c r="H35" s="77">
        <v>82.6</v>
      </c>
    </row>
    <row r="36" spans="1:242" s="26" customFormat="1" ht="20.100000000000001" customHeight="1">
      <c r="A36" s="21">
        <v>429</v>
      </c>
      <c r="B36" s="22" t="s">
        <v>44</v>
      </c>
      <c r="C36" s="23">
        <v>225</v>
      </c>
      <c r="D36" s="24">
        <v>225</v>
      </c>
      <c r="E36" s="25">
        <v>15.53225806451613</v>
      </c>
      <c r="F36" s="25">
        <v>14.806451612903226</v>
      </c>
      <c r="G36" s="25">
        <v>13.790322580645162</v>
      </c>
      <c r="H36" s="25">
        <v>251.12903225806451</v>
      </c>
    </row>
    <row r="37" spans="1:242" s="34" customFormat="1" ht="20.100000000000001" customHeight="1">
      <c r="A37" s="28" t="s">
        <v>21</v>
      </c>
      <c r="B37" s="29" t="s">
        <v>7</v>
      </c>
      <c r="C37" s="30">
        <v>50</v>
      </c>
      <c r="D37" s="28">
        <v>50</v>
      </c>
      <c r="E37" s="31">
        <v>3.8</v>
      </c>
      <c r="F37" s="31">
        <v>0.4</v>
      </c>
      <c r="G37" s="31">
        <v>24.6</v>
      </c>
      <c r="H37" s="31">
        <v>117</v>
      </c>
      <c r="I37" s="32"/>
      <c r="J37" s="32"/>
      <c r="K37" s="32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</row>
    <row r="38" spans="1:242" s="62" customFormat="1" ht="20.100000000000001" customHeight="1">
      <c r="A38" s="28" t="s">
        <v>22</v>
      </c>
      <c r="B38" s="35" t="s">
        <v>23</v>
      </c>
      <c r="C38" s="36">
        <v>30</v>
      </c>
      <c r="D38" s="36">
        <v>30</v>
      </c>
      <c r="E38" s="37">
        <v>2.04</v>
      </c>
      <c r="F38" s="37">
        <v>0.39</v>
      </c>
      <c r="G38" s="37">
        <v>11.94</v>
      </c>
      <c r="H38" s="37">
        <v>59.4</v>
      </c>
    </row>
    <row r="39" spans="1:242" s="43" customFormat="1" ht="20.100000000000001" customHeight="1">
      <c r="A39" s="38">
        <v>459</v>
      </c>
      <c r="B39" s="39" t="s">
        <v>25</v>
      </c>
      <c r="C39" s="83" t="s">
        <v>45</v>
      </c>
      <c r="D39" s="38">
        <v>200</v>
      </c>
      <c r="E39" s="40">
        <v>0.3</v>
      </c>
      <c r="F39" s="40">
        <v>0.1</v>
      </c>
      <c r="G39" s="40">
        <v>9.5</v>
      </c>
      <c r="H39" s="40">
        <v>40</v>
      </c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  <c r="EO39" s="42"/>
      <c r="EP39" s="42"/>
      <c r="EQ39" s="42"/>
      <c r="ER39" s="42"/>
      <c r="ES39" s="42"/>
      <c r="ET39" s="42"/>
      <c r="EU39" s="42"/>
      <c r="EV39" s="42"/>
      <c r="EW39" s="42"/>
      <c r="EX39" s="42"/>
      <c r="EY39" s="42"/>
      <c r="EZ39" s="42"/>
      <c r="FA39" s="42"/>
      <c r="FB39" s="42"/>
      <c r="FC39" s="42"/>
      <c r="FD39" s="42"/>
      <c r="FE39" s="42"/>
      <c r="FF39" s="42"/>
      <c r="FG39" s="42"/>
      <c r="FH39" s="42"/>
      <c r="FI39" s="42"/>
      <c r="FJ39" s="42"/>
      <c r="FK39" s="42"/>
      <c r="FL39" s="42"/>
      <c r="FM39" s="42"/>
      <c r="FN39" s="42"/>
      <c r="FO39" s="42"/>
      <c r="FP39" s="42"/>
      <c r="FQ39" s="42"/>
      <c r="FR39" s="42"/>
      <c r="FS39" s="42"/>
      <c r="FT39" s="42"/>
      <c r="FU39" s="42"/>
      <c r="FV39" s="42"/>
      <c r="FW39" s="42"/>
      <c r="FX39" s="42"/>
      <c r="FY39" s="42"/>
      <c r="FZ39" s="42"/>
      <c r="GA39" s="42"/>
      <c r="GB39" s="42"/>
      <c r="GC39" s="42"/>
      <c r="GD39" s="42"/>
      <c r="GE39" s="42"/>
      <c r="GF39" s="42"/>
      <c r="GG39" s="42"/>
      <c r="GH39" s="42"/>
      <c r="GI39" s="42"/>
      <c r="GJ39" s="42"/>
      <c r="GK39" s="42"/>
      <c r="GL39" s="42"/>
      <c r="GM39" s="42"/>
      <c r="GN39" s="42"/>
      <c r="GO39" s="42"/>
      <c r="GP39" s="42"/>
      <c r="GQ39" s="42"/>
      <c r="GR39" s="42"/>
      <c r="GS39" s="42"/>
      <c r="GT39" s="42"/>
      <c r="GU39" s="42"/>
      <c r="GV39" s="42"/>
      <c r="GW39" s="42"/>
      <c r="GX39" s="42"/>
      <c r="GY39" s="42"/>
      <c r="GZ39" s="42"/>
      <c r="HA39" s="42"/>
      <c r="HB39" s="42"/>
      <c r="HC39" s="42"/>
      <c r="HD39" s="42"/>
      <c r="HE39" s="42"/>
      <c r="HF39" s="42"/>
      <c r="HG39" s="42"/>
      <c r="HH39" s="42"/>
      <c r="HI39" s="42"/>
      <c r="HJ39" s="42"/>
      <c r="HK39" s="42"/>
      <c r="HL39" s="42"/>
      <c r="HM39" s="42"/>
      <c r="HN39" s="42"/>
      <c r="HO39" s="42"/>
      <c r="HP39" s="42"/>
      <c r="HQ39" s="42"/>
      <c r="HR39" s="42"/>
      <c r="HS39" s="42"/>
      <c r="HT39" s="42"/>
      <c r="HU39" s="42"/>
      <c r="HV39" s="42"/>
      <c r="HW39" s="42"/>
      <c r="HX39" s="42"/>
      <c r="HY39" s="42"/>
      <c r="HZ39" s="42"/>
      <c r="IA39" s="42"/>
      <c r="IB39" s="42"/>
      <c r="IC39" s="42"/>
      <c r="ID39" s="42"/>
      <c r="IE39" s="42"/>
      <c r="IF39" s="42"/>
      <c r="IG39" s="42"/>
      <c r="IH39" s="42"/>
    </row>
    <row r="40" spans="1:242" s="26" customFormat="1" ht="20.100000000000001" customHeight="1">
      <c r="A40" s="52"/>
      <c r="B40" s="53" t="s">
        <v>28</v>
      </c>
      <c r="C40" s="54">
        <v>575</v>
      </c>
      <c r="D40" s="54">
        <v>575</v>
      </c>
      <c r="E40" s="55">
        <f>SUM(E35:E39)</f>
        <v>24.332258064516132</v>
      </c>
      <c r="F40" s="55">
        <f t="shared" ref="F40:H40" si="4">SUM(F35:F39)</f>
        <v>21.366451612903226</v>
      </c>
      <c r="G40" s="55">
        <f t="shared" si="4"/>
        <v>65.080322580645159</v>
      </c>
      <c r="H40" s="55">
        <f t="shared" si="4"/>
        <v>550.12903225806451</v>
      </c>
    </row>
    <row r="41" spans="1:242" s="61" customFormat="1" ht="20.100000000000001" customHeight="1">
      <c r="A41" s="49"/>
      <c r="B41" s="17" t="s">
        <v>26</v>
      </c>
      <c r="C41" s="18"/>
      <c r="D41" s="19"/>
      <c r="E41" s="20"/>
      <c r="F41" s="20"/>
      <c r="G41" s="20"/>
      <c r="H41" s="20"/>
    </row>
    <row r="42" spans="1:242" s="60" customFormat="1" ht="20.100000000000001" customHeight="1">
      <c r="A42" s="57">
        <v>386</v>
      </c>
      <c r="B42" s="58" t="s">
        <v>31</v>
      </c>
      <c r="C42" s="36">
        <v>200</v>
      </c>
      <c r="D42" s="36">
        <v>200</v>
      </c>
      <c r="E42" s="59">
        <v>6</v>
      </c>
      <c r="F42" s="59">
        <v>1</v>
      </c>
      <c r="G42" s="59">
        <v>8</v>
      </c>
      <c r="H42" s="59">
        <v>65</v>
      </c>
    </row>
    <row r="43" spans="1:242" s="63" customFormat="1" ht="20.100000000000001" customHeight="1">
      <c r="A43" s="56"/>
      <c r="B43" s="53" t="s">
        <v>28</v>
      </c>
      <c r="C43" s="54">
        <f>SUM(C42)</f>
        <v>200</v>
      </c>
      <c r="D43" s="54">
        <v>200</v>
      </c>
      <c r="E43" s="55">
        <f>SUM(E42)</f>
        <v>6</v>
      </c>
      <c r="F43" s="55">
        <f t="shared" ref="F43:H43" si="5">SUM(F42)</f>
        <v>1</v>
      </c>
      <c r="G43" s="55">
        <f t="shared" si="5"/>
        <v>8</v>
      </c>
      <c r="H43" s="55">
        <f t="shared" si="5"/>
        <v>65</v>
      </c>
    </row>
    <row r="44" spans="1:242" s="26" customFormat="1" ht="20.100000000000001" customHeight="1">
      <c r="A44" s="52"/>
      <c r="B44" s="53" t="s">
        <v>30</v>
      </c>
      <c r="C44" s="54">
        <f>C43+C40+C33+C29+C20+C16</f>
        <v>2725</v>
      </c>
      <c r="D44" s="54">
        <f t="shared" ref="D44:H44" si="6">D43+D40+D33+D29+D20+D16</f>
        <v>2725</v>
      </c>
      <c r="E44" s="84">
        <f t="shared" si="6"/>
        <v>92.293424731182796</v>
      </c>
      <c r="F44" s="84">
        <f t="shared" si="6"/>
        <v>77.304284946236564</v>
      </c>
      <c r="G44" s="84">
        <f t="shared" si="6"/>
        <v>286.18648924731184</v>
      </c>
      <c r="H44" s="84">
        <f t="shared" si="6"/>
        <v>2219.4623655913979</v>
      </c>
    </row>
  </sheetData>
  <mergeCells count="10">
    <mergeCell ref="B1:G1"/>
    <mergeCell ref="A2:B2"/>
    <mergeCell ref="C2:H2"/>
    <mergeCell ref="A6:H6"/>
    <mergeCell ref="H7:H8"/>
    <mergeCell ref="A7:A8"/>
    <mergeCell ref="B7:B8"/>
    <mergeCell ref="C7:C8"/>
    <mergeCell ref="D7:D8"/>
    <mergeCell ref="G7:G8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2024-12-16T06:58:49Z</dcterms:modified>
</cp:coreProperties>
</file>