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4" i="1"/>
  <c r="H43"/>
  <c r="G43"/>
  <c r="F43"/>
  <c r="E43"/>
  <c r="C43"/>
  <c r="H40"/>
  <c r="G40"/>
  <c r="F40"/>
  <c r="E40"/>
  <c r="C40"/>
  <c r="H32"/>
  <c r="G32"/>
  <c r="F32"/>
  <c r="E32"/>
  <c r="C32"/>
  <c r="H28"/>
  <c r="G28"/>
  <c r="F28"/>
  <c r="E28"/>
  <c r="C28"/>
  <c r="H20"/>
  <c r="G20"/>
  <c r="F20"/>
  <c r="E20"/>
  <c r="H16"/>
  <c r="G16"/>
  <c r="F16"/>
  <c r="E16"/>
  <c r="F44" l="1"/>
  <c r="E44"/>
  <c r="G44"/>
  <c r="C44"/>
  <c r="H44"/>
</calcChain>
</file>

<file path=xl/sharedStrings.xml><?xml version="1.0" encoding="utf-8"?>
<sst xmlns="http://schemas.openxmlformats.org/spreadsheetml/2006/main" count="61" uniqueCount="46">
  <si>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</si>
  <si>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</si>
  <si>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</si>
  <si>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</si>
  <si>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</si>
  <si>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</si>
  <si>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</si>
  <si>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</si>
  <si>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</si>
  <si>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</si>
  <si>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</si>
  <si>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</si>
  <si>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</si>
  <si>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</si>
  <si>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</si>
  <si>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</si>
  <si>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</si>
  <si>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</si>
  <si>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</si>
  <si>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</si>
  <si>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</si>
  <si>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</si>
  <si>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</si>
  <si>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</si>
  <si>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</si>
  <si>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</si>
  <si>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</si>
  <si>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</si>
  <si>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</si>
  <si>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</si>
  <si>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</si>
  <si>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Сыр (порциями)</t>
  </si>
  <si>
    <t>Овощи натуральные по сезону</t>
  </si>
  <si>
    <t>200/10</t>
  </si>
  <si>
    <t>Каша жидкая молочная из гречневой крупы  с м\с</t>
  </si>
  <si>
    <t xml:space="preserve">Чай с шиповником </t>
  </si>
  <si>
    <t>Запеканка из творога с молоком сгущ.</t>
  </si>
  <si>
    <t>100/15</t>
  </si>
  <si>
    <t xml:space="preserve">Борщ с капустой и картофелем </t>
  </si>
  <si>
    <t xml:space="preserve">Плов </t>
  </si>
  <si>
    <t>Кисель витаминный</t>
  </si>
  <si>
    <t>Салат из капусты белокочанной</t>
  </si>
  <si>
    <t>Оладьи из печени по - кунцевски</t>
  </si>
  <si>
    <t>Картофель в молоке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</si>
  <si>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2025г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</si>
  <si>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2025г.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</si>
</sst>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79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2" fontId="19" fillId="0" borderId="1" xfId="3" applyNumberFormat="1" applyFont="1" applyBorder="1" applyAlignment="1">
      <alignment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4"/>
  <sheetViews>
    <sheetView tabSelected="1" zoomScale="71" zoomScaleNormal="71" workbookViewId="0">
      <selection activeCell="O3" sqref="O3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73" t="s">
        <v>0</v>
      </c>
      <c r="C1" s="73"/>
      <c r="D1" s="73"/>
      <c r="E1" s="73"/>
      <c r="F1" s="73"/>
      <c r="G1" s="73"/>
    </row>
    <row r="2" spans="1:242" s="14" customFormat="1" ht="161.25" customHeight="1">
      <c r="A2" s="74" t="s">
        <v>44</v>
      </c>
      <c r="B2" s="74"/>
      <c r="C2" s="75" t="s">
        <v>45</v>
      </c>
      <c r="D2" s="75"/>
      <c r="E2" s="75"/>
      <c r="F2" s="75"/>
      <c r="G2" s="75"/>
      <c r="H2" s="75"/>
    </row>
    <row r="3" spans="1:242" s="1" customFormat="1" ht="18" customHeight="1">
      <c r="B3" s="3"/>
      <c r="C3" s="4"/>
      <c r="D3" s="5" t="s">
        <v>19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50" t="s">
        <v>26</v>
      </c>
      <c r="D5" s="5"/>
      <c r="E5" s="51">
        <v>45671</v>
      </c>
      <c r="F5" s="7"/>
      <c r="G5" s="7"/>
    </row>
    <row r="6" spans="1:242" s="8" customFormat="1" ht="21.75" customHeight="1">
      <c r="A6" s="76" t="s">
        <v>1</v>
      </c>
      <c r="B6" s="76"/>
      <c r="C6" s="76"/>
      <c r="D6" s="76"/>
      <c r="E6" s="76"/>
      <c r="F6" s="76"/>
      <c r="G6" s="76"/>
      <c r="H6" s="76"/>
    </row>
    <row r="7" spans="1:242" s="2" customFormat="1" ht="20.100000000000001" customHeight="1">
      <c r="A7" s="77" t="s">
        <v>2</v>
      </c>
      <c r="B7" s="77" t="s">
        <v>3</v>
      </c>
      <c r="C7" s="77" t="s">
        <v>12</v>
      </c>
      <c r="D7" s="78" t="s">
        <v>4</v>
      </c>
      <c r="E7" s="15" t="s">
        <v>13</v>
      </c>
      <c r="F7" s="15" t="s">
        <v>14</v>
      </c>
      <c r="G7" s="77" t="s">
        <v>15</v>
      </c>
      <c r="H7" s="77" t="s">
        <v>16</v>
      </c>
    </row>
    <row r="8" spans="1:242" s="12" customFormat="1" ht="19.5" customHeight="1">
      <c r="A8" s="77"/>
      <c r="B8" s="77"/>
      <c r="C8" s="77"/>
      <c r="D8" s="78"/>
      <c r="E8" s="15" t="s">
        <v>5</v>
      </c>
      <c r="F8" s="15" t="s">
        <v>5</v>
      </c>
      <c r="G8" s="77"/>
      <c r="H8" s="77"/>
    </row>
    <row r="9" spans="1:242" s="62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2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2" s="26" customFormat="1" ht="20.100000000000001" customHeight="1">
      <c r="A11" s="21">
        <v>15</v>
      </c>
      <c r="B11" s="22" t="s">
        <v>31</v>
      </c>
      <c r="C11" s="23">
        <v>15</v>
      </c>
      <c r="D11" s="24">
        <v>15</v>
      </c>
      <c r="E11" s="25">
        <v>3.48</v>
      </c>
      <c r="F11" s="25">
        <v>4.4249999999999998</v>
      </c>
      <c r="G11" s="25">
        <v>0</v>
      </c>
      <c r="H11" s="25">
        <v>54</v>
      </c>
    </row>
    <row r="12" spans="1:242" s="26" customFormat="1" ht="29.25" customHeight="1">
      <c r="A12" s="21">
        <v>183</v>
      </c>
      <c r="B12" s="22" t="s">
        <v>34</v>
      </c>
      <c r="C12" s="23" t="s">
        <v>33</v>
      </c>
      <c r="D12" s="24">
        <v>210</v>
      </c>
      <c r="E12" s="25">
        <v>9.09</v>
      </c>
      <c r="F12" s="25">
        <v>12.99</v>
      </c>
      <c r="G12" s="25">
        <v>35.18</v>
      </c>
      <c r="H12" s="25">
        <v>295</v>
      </c>
    </row>
    <row r="13" spans="1:242" s="34" customFormat="1" ht="20.100000000000001" customHeight="1">
      <c r="A13" s="28" t="s">
        <v>20</v>
      </c>
      <c r="B13" s="29" t="s">
        <v>7</v>
      </c>
      <c r="C13" s="30">
        <v>40</v>
      </c>
      <c r="D13" s="28">
        <v>40</v>
      </c>
      <c r="E13" s="31">
        <v>3.04</v>
      </c>
      <c r="F13" s="31">
        <v>0.32</v>
      </c>
      <c r="G13" s="31">
        <v>19.68</v>
      </c>
      <c r="H13" s="31">
        <v>93.6</v>
      </c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</row>
    <row r="14" spans="1:242" s="63" customFormat="1" ht="20.100000000000001" customHeight="1">
      <c r="A14" s="28" t="s">
        <v>21</v>
      </c>
      <c r="B14" s="35" t="s">
        <v>22</v>
      </c>
      <c r="C14" s="36">
        <v>25</v>
      </c>
      <c r="D14" s="36">
        <v>25</v>
      </c>
      <c r="E14" s="37">
        <v>1.7</v>
      </c>
      <c r="F14" s="37">
        <v>0.32500000000000001</v>
      </c>
      <c r="G14" s="37">
        <v>9.9499999999999993</v>
      </c>
      <c r="H14" s="37">
        <v>49.5</v>
      </c>
    </row>
    <row r="15" spans="1:242" s="26" customFormat="1" ht="20.100000000000001" customHeight="1">
      <c r="A15" s="21">
        <v>579</v>
      </c>
      <c r="B15" s="22" t="s">
        <v>35</v>
      </c>
      <c r="C15" s="23">
        <v>200</v>
      </c>
      <c r="D15" s="24">
        <v>200</v>
      </c>
      <c r="E15" s="25">
        <v>0.4</v>
      </c>
      <c r="F15" s="25">
        <v>0.1</v>
      </c>
      <c r="G15" s="25">
        <v>18.399999999999999</v>
      </c>
      <c r="H15" s="25">
        <v>77</v>
      </c>
    </row>
    <row r="16" spans="1:242" s="26" customFormat="1" ht="20.100000000000001" customHeight="1">
      <c r="A16" s="52"/>
      <c r="B16" s="53" t="s">
        <v>27</v>
      </c>
      <c r="C16" s="54">
        <v>500</v>
      </c>
      <c r="D16" s="54">
        <v>500</v>
      </c>
      <c r="E16" s="55">
        <f>SUM(E10:E15)</f>
        <v>17.79</v>
      </c>
      <c r="F16" s="55">
        <f t="shared" ref="F16:H16" si="0">SUM(F10:F15)</f>
        <v>25.41</v>
      </c>
      <c r="G16" s="55">
        <f t="shared" si="0"/>
        <v>83.34</v>
      </c>
      <c r="H16" s="55">
        <f t="shared" si="0"/>
        <v>635.1</v>
      </c>
    </row>
    <row r="17" spans="1:242" s="62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47" customFormat="1" ht="20.100000000000001" customHeight="1">
      <c r="A18" s="23">
        <v>223</v>
      </c>
      <c r="B18" s="45" t="s">
        <v>36</v>
      </c>
      <c r="C18" s="23" t="s">
        <v>37</v>
      </c>
      <c r="D18" s="24">
        <v>115</v>
      </c>
      <c r="E18" s="46">
        <v>16.806428571428572</v>
      </c>
      <c r="F18" s="46">
        <v>12.715714285714286</v>
      </c>
      <c r="G18" s="46">
        <v>32.200000000000003</v>
      </c>
      <c r="H18" s="46">
        <v>310.5</v>
      </c>
    </row>
    <row r="19" spans="1:242" s="43" customFormat="1" ht="20.100000000000001" customHeight="1">
      <c r="A19" s="38">
        <v>457</v>
      </c>
      <c r="B19" s="39" t="s">
        <v>8</v>
      </c>
      <c r="C19" s="44" t="s">
        <v>33</v>
      </c>
      <c r="D19" s="38">
        <v>200</v>
      </c>
      <c r="E19" s="40">
        <v>0.2</v>
      </c>
      <c r="F19" s="40">
        <v>0.1</v>
      </c>
      <c r="G19" s="40">
        <v>9.3000000000000007</v>
      </c>
      <c r="H19" s="40">
        <v>38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</row>
    <row r="20" spans="1:242" s="26" customFormat="1" ht="20.100000000000001" customHeight="1">
      <c r="A20" s="52"/>
      <c r="B20" s="53" t="s">
        <v>27</v>
      </c>
      <c r="C20" s="54">
        <v>315</v>
      </c>
      <c r="D20" s="54">
        <v>315</v>
      </c>
      <c r="E20" s="55">
        <f>SUM(E18:E19)</f>
        <v>17.006428571428572</v>
      </c>
      <c r="F20" s="55">
        <f t="shared" ref="F20:H20" si="1">SUM(F18:F19)</f>
        <v>12.815714285714286</v>
      </c>
      <c r="G20" s="55">
        <f t="shared" si="1"/>
        <v>41.5</v>
      </c>
      <c r="H20" s="55">
        <f t="shared" si="1"/>
        <v>348.5</v>
      </c>
    </row>
    <row r="21" spans="1:242" s="62" customFormat="1" ht="20.100000000000001" customHeight="1">
      <c r="A21" s="16"/>
      <c r="B21" s="17" t="s">
        <v>10</v>
      </c>
      <c r="C21" s="18"/>
      <c r="D21" s="67"/>
      <c r="E21" s="68"/>
      <c r="F21" s="68"/>
      <c r="G21" s="68"/>
      <c r="H21" s="68"/>
    </row>
    <row r="22" spans="1:242" s="47" customFormat="1" ht="20.100000000000001" customHeight="1">
      <c r="A22" s="23">
        <v>70</v>
      </c>
      <c r="B22" s="45" t="s">
        <v>32</v>
      </c>
      <c r="C22" s="23">
        <v>70</v>
      </c>
      <c r="D22" s="24">
        <v>70</v>
      </c>
      <c r="E22" s="46">
        <v>0.56000000000000005</v>
      </c>
      <c r="F22" s="46">
        <v>7.0000000000000007E-2</v>
      </c>
      <c r="G22" s="46">
        <v>1.19</v>
      </c>
      <c r="H22" s="46">
        <v>7</v>
      </c>
    </row>
    <row r="23" spans="1:242" s="47" customFormat="1" ht="20.100000000000001" customHeight="1">
      <c r="A23" s="23">
        <v>82</v>
      </c>
      <c r="B23" s="45" t="s">
        <v>38</v>
      </c>
      <c r="C23" s="23">
        <v>200</v>
      </c>
      <c r="D23" s="24">
        <v>200</v>
      </c>
      <c r="E23" s="46">
        <v>1.62</v>
      </c>
      <c r="F23" s="46">
        <v>4.0119999999999996</v>
      </c>
      <c r="G23" s="46">
        <v>10.754</v>
      </c>
      <c r="H23" s="46">
        <v>93.6</v>
      </c>
    </row>
    <row r="24" spans="1:242" s="48" customFormat="1" ht="20.100000000000001" customHeight="1">
      <c r="A24" s="21">
        <v>265</v>
      </c>
      <c r="B24" s="22" t="s">
        <v>39</v>
      </c>
      <c r="C24" s="23">
        <v>225</v>
      </c>
      <c r="D24" s="24">
        <v>225</v>
      </c>
      <c r="E24" s="25">
        <v>24.734999999999996</v>
      </c>
      <c r="F24" s="25">
        <v>25.335000000000001</v>
      </c>
      <c r="G24" s="25">
        <v>39.03</v>
      </c>
      <c r="H24" s="25">
        <v>483</v>
      </c>
    </row>
    <row r="25" spans="1:242" s="34" customFormat="1" ht="20.100000000000001" customHeight="1">
      <c r="A25" s="28" t="s">
        <v>20</v>
      </c>
      <c r="B25" s="29" t="s">
        <v>7</v>
      </c>
      <c r="C25" s="30">
        <v>50</v>
      </c>
      <c r="D25" s="28">
        <v>50</v>
      </c>
      <c r="E25" s="31">
        <v>3.8</v>
      </c>
      <c r="F25" s="31">
        <v>0.4</v>
      </c>
      <c r="G25" s="31">
        <v>24.6</v>
      </c>
      <c r="H25" s="31">
        <v>117</v>
      </c>
      <c r="I25" s="32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</row>
    <row r="26" spans="1:242" s="63" customFormat="1" ht="20.100000000000001" customHeight="1">
      <c r="A26" s="28" t="s">
        <v>21</v>
      </c>
      <c r="B26" s="35" t="s">
        <v>22</v>
      </c>
      <c r="C26" s="36">
        <v>30</v>
      </c>
      <c r="D26" s="36">
        <v>30</v>
      </c>
      <c r="E26" s="37">
        <v>2.04</v>
      </c>
      <c r="F26" s="37">
        <v>0.39</v>
      </c>
      <c r="G26" s="37">
        <v>11.94</v>
      </c>
      <c r="H26" s="37">
        <v>59.4</v>
      </c>
    </row>
    <row r="27" spans="1:242" s="66" customFormat="1" ht="20.100000000000001" customHeight="1">
      <c r="A27" s="36">
        <v>481</v>
      </c>
      <c r="B27" s="35" t="s">
        <v>40</v>
      </c>
      <c r="C27" s="36">
        <v>200</v>
      </c>
      <c r="D27" s="36">
        <v>200</v>
      </c>
      <c r="E27" s="37">
        <v>0.1</v>
      </c>
      <c r="F27" s="37">
        <v>0.1</v>
      </c>
      <c r="G27" s="37">
        <v>12.4</v>
      </c>
      <c r="H27" s="37">
        <v>51</v>
      </c>
      <c r="I27" s="65"/>
    </row>
    <row r="28" spans="1:242" s="26" customFormat="1" ht="20.100000000000001" customHeight="1">
      <c r="A28" s="52"/>
      <c r="B28" s="53" t="s">
        <v>27</v>
      </c>
      <c r="C28" s="54">
        <f>SUM(C22:C27)</f>
        <v>775</v>
      </c>
      <c r="D28" s="54">
        <v>775</v>
      </c>
      <c r="E28" s="55">
        <f>SUM(E22:E27)</f>
        <v>32.854999999999997</v>
      </c>
      <c r="F28" s="55">
        <f t="shared" ref="F28:H28" si="2">SUM(F22:F27)</f>
        <v>30.307000000000002</v>
      </c>
      <c r="G28" s="55">
        <f t="shared" si="2"/>
        <v>99.914000000000016</v>
      </c>
      <c r="H28" s="55">
        <f t="shared" si="2"/>
        <v>811</v>
      </c>
    </row>
    <row r="29" spans="1:242" s="62" customFormat="1" ht="20.100000000000001" customHeight="1">
      <c r="A29" s="16"/>
      <c r="B29" s="17" t="s">
        <v>18</v>
      </c>
      <c r="C29" s="18"/>
      <c r="D29" s="19"/>
      <c r="E29" s="20"/>
      <c r="F29" s="20"/>
      <c r="G29" s="20"/>
      <c r="H29" s="20"/>
    </row>
    <row r="30" spans="1:242" s="48" customFormat="1" ht="20.100000000000001" customHeight="1">
      <c r="A30" s="21">
        <v>338</v>
      </c>
      <c r="B30" s="22" t="s">
        <v>23</v>
      </c>
      <c r="C30" s="23">
        <v>170</v>
      </c>
      <c r="D30" s="24">
        <v>170</v>
      </c>
      <c r="E30" s="25">
        <v>0.68</v>
      </c>
      <c r="F30" s="25">
        <v>0.68</v>
      </c>
      <c r="G30" s="25">
        <v>16.660000000000004</v>
      </c>
      <c r="H30" s="25">
        <v>79.900000000000006</v>
      </c>
    </row>
    <row r="31" spans="1:242" s="66" customFormat="1" ht="20.100000000000001" customHeight="1">
      <c r="A31" s="36">
        <v>389</v>
      </c>
      <c r="B31" s="35" t="s">
        <v>28</v>
      </c>
      <c r="C31" s="36">
        <v>200</v>
      </c>
      <c r="D31" s="36">
        <v>200</v>
      </c>
      <c r="E31" s="37">
        <v>1</v>
      </c>
      <c r="F31" s="37">
        <v>0</v>
      </c>
      <c r="G31" s="37">
        <v>20.2</v>
      </c>
      <c r="H31" s="37">
        <v>84.8</v>
      </c>
      <c r="I31" s="65"/>
    </row>
    <row r="32" spans="1:242" s="26" customFormat="1" ht="20.100000000000001" customHeight="1">
      <c r="A32" s="52"/>
      <c r="B32" s="53" t="s">
        <v>27</v>
      </c>
      <c r="C32" s="54">
        <f>SUM(C30:C31)</f>
        <v>370</v>
      </c>
      <c r="D32" s="54">
        <v>370</v>
      </c>
      <c r="E32" s="55">
        <f>SUM(E30:E31)</f>
        <v>1.6800000000000002</v>
      </c>
      <c r="F32" s="55">
        <f t="shared" ref="F32:H32" si="3">SUM(F30:F31)</f>
        <v>0.68</v>
      </c>
      <c r="G32" s="55">
        <f t="shared" si="3"/>
        <v>36.86</v>
      </c>
      <c r="H32" s="55">
        <f t="shared" si="3"/>
        <v>164.7</v>
      </c>
    </row>
    <row r="33" spans="1:242" s="62" customFormat="1" ht="20.100000000000001" customHeight="1">
      <c r="A33" s="16"/>
      <c r="B33" s="17" t="s">
        <v>11</v>
      </c>
      <c r="C33" s="18"/>
      <c r="D33" s="67"/>
      <c r="E33" s="68"/>
      <c r="F33" s="68"/>
      <c r="G33" s="68"/>
      <c r="H33" s="68"/>
    </row>
    <row r="34" spans="1:242" s="47" customFormat="1" ht="16.5" customHeight="1">
      <c r="A34" s="23">
        <v>45</v>
      </c>
      <c r="B34" s="45" t="s">
        <v>41</v>
      </c>
      <c r="C34" s="23">
        <v>70</v>
      </c>
      <c r="D34" s="24">
        <v>70</v>
      </c>
      <c r="E34" s="46">
        <v>0.91839999999999999</v>
      </c>
      <c r="F34" s="46">
        <v>2.2743000000000002</v>
      </c>
      <c r="G34" s="46">
        <v>4.5262000000000002</v>
      </c>
      <c r="H34" s="46">
        <v>42.28</v>
      </c>
    </row>
    <row r="35" spans="1:242" s="26" customFormat="1" ht="20.100000000000001" customHeight="1">
      <c r="A35" s="21">
        <v>411</v>
      </c>
      <c r="B35" s="69" t="s">
        <v>42</v>
      </c>
      <c r="C35" s="70">
        <v>90</v>
      </c>
      <c r="D35" s="71">
        <v>90</v>
      </c>
      <c r="E35" s="72">
        <v>18.540000000000003</v>
      </c>
      <c r="F35" s="72">
        <v>12.78</v>
      </c>
      <c r="G35" s="72">
        <v>17.100000000000001</v>
      </c>
      <c r="H35" s="72">
        <v>257.39999999999998</v>
      </c>
    </row>
    <row r="36" spans="1:242" s="47" customFormat="1" ht="20.100000000000001" customHeight="1">
      <c r="A36" s="23">
        <v>472</v>
      </c>
      <c r="B36" s="45" t="s">
        <v>43</v>
      </c>
      <c r="C36" s="23">
        <v>150</v>
      </c>
      <c r="D36" s="24">
        <v>150</v>
      </c>
      <c r="E36" s="46">
        <v>2.9</v>
      </c>
      <c r="F36" s="46">
        <v>4.7</v>
      </c>
      <c r="G36" s="46">
        <v>23.5</v>
      </c>
      <c r="H36" s="46">
        <v>145</v>
      </c>
    </row>
    <row r="37" spans="1:242" s="34" customFormat="1" ht="20.100000000000001" customHeight="1">
      <c r="A37" s="28" t="s">
        <v>20</v>
      </c>
      <c r="B37" s="29" t="s">
        <v>7</v>
      </c>
      <c r="C37" s="30">
        <v>50</v>
      </c>
      <c r="D37" s="28">
        <v>50</v>
      </c>
      <c r="E37" s="31">
        <v>3.8</v>
      </c>
      <c r="F37" s="31">
        <v>0.4</v>
      </c>
      <c r="G37" s="31">
        <v>24.6</v>
      </c>
      <c r="H37" s="31">
        <v>117</v>
      </c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</row>
    <row r="38" spans="1:242" s="63" customFormat="1" ht="20.100000000000001" customHeight="1">
      <c r="A38" s="28" t="s">
        <v>21</v>
      </c>
      <c r="B38" s="35" t="s">
        <v>22</v>
      </c>
      <c r="C38" s="36">
        <v>30</v>
      </c>
      <c r="D38" s="36">
        <v>30</v>
      </c>
      <c r="E38" s="37">
        <v>2.04</v>
      </c>
      <c r="F38" s="37">
        <v>0.39</v>
      </c>
      <c r="G38" s="37">
        <v>11.94</v>
      </c>
      <c r="H38" s="37">
        <v>59.4</v>
      </c>
    </row>
    <row r="39" spans="1:242" s="43" customFormat="1" ht="20.100000000000001" customHeight="1">
      <c r="A39" s="38">
        <v>459</v>
      </c>
      <c r="B39" s="39" t="s">
        <v>24</v>
      </c>
      <c r="C39" s="38">
        <v>200</v>
      </c>
      <c r="D39" s="38">
        <v>200</v>
      </c>
      <c r="E39" s="40">
        <v>0.3</v>
      </c>
      <c r="F39" s="40">
        <v>0.1</v>
      </c>
      <c r="G39" s="40">
        <v>9.5</v>
      </c>
      <c r="H39" s="40">
        <v>40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</row>
    <row r="40" spans="1:242" s="26" customFormat="1" ht="20.100000000000001" customHeight="1">
      <c r="A40" s="52"/>
      <c r="B40" s="53" t="s">
        <v>27</v>
      </c>
      <c r="C40" s="54">
        <f>SUM(C34:C39)</f>
        <v>590</v>
      </c>
      <c r="D40" s="54">
        <v>590</v>
      </c>
      <c r="E40" s="55">
        <f>SUM(E34:E39)</f>
        <v>28.4984</v>
      </c>
      <c r="F40" s="55">
        <f t="shared" ref="F40:H40" si="4">SUM(F34:F39)</f>
        <v>20.644300000000001</v>
      </c>
      <c r="G40" s="55">
        <f t="shared" si="4"/>
        <v>91.166200000000003</v>
      </c>
      <c r="H40" s="55">
        <f t="shared" si="4"/>
        <v>661.07999999999993</v>
      </c>
    </row>
    <row r="41" spans="1:242" s="62" customFormat="1" ht="20.100000000000001" customHeight="1">
      <c r="A41" s="49"/>
      <c r="B41" s="17" t="s">
        <v>25</v>
      </c>
      <c r="C41" s="18"/>
      <c r="D41" s="19"/>
      <c r="E41" s="20"/>
      <c r="F41" s="20"/>
      <c r="G41" s="20"/>
      <c r="H41" s="20"/>
    </row>
    <row r="42" spans="1:242" s="61" customFormat="1" ht="20.100000000000001" customHeight="1">
      <c r="A42" s="58">
        <v>386</v>
      </c>
      <c r="B42" s="59" t="s">
        <v>30</v>
      </c>
      <c r="C42" s="36">
        <v>200</v>
      </c>
      <c r="D42" s="36">
        <v>200</v>
      </c>
      <c r="E42" s="60">
        <v>6</v>
      </c>
      <c r="F42" s="60">
        <v>1</v>
      </c>
      <c r="G42" s="60">
        <v>8</v>
      </c>
      <c r="H42" s="60">
        <v>65</v>
      </c>
    </row>
    <row r="43" spans="1:242" s="64" customFormat="1" ht="20.100000000000001" customHeight="1">
      <c r="A43" s="56"/>
      <c r="B43" s="53" t="s">
        <v>27</v>
      </c>
      <c r="C43" s="54">
        <f>SUM(C42)</f>
        <v>200</v>
      </c>
      <c r="D43" s="54">
        <v>200</v>
      </c>
      <c r="E43" s="55">
        <f>SUM(E42)</f>
        <v>6</v>
      </c>
      <c r="F43" s="55">
        <f t="shared" ref="F43:H43" si="5">SUM(F42)</f>
        <v>1</v>
      </c>
      <c r="G43" s="55">
        <f t="shared" si="5"/>
        <v>8</v>
      </c>
      <c r="H43" s="55">
        <f t="shared" si="5"/>
        <v>65</v>
      </c>
    </row>
    <row r="44" spans="1:242" s="26" customFormat="1" ht="20.100000000000001" customHeight="1">
      <c r="A44" s="52"/>
      <c r="B44" s="53" t="s">
        <v>29</v>
      </c>
      <c r="C44" s="54">
        <f>C43+C40+C32+C28+C20+C16</f>
        <v>2750</v>
      </c>
      <c r="D44" s="54">
        <f t="shared" ref="D44:H44" si="6">D43+D40+D32+D28+D20+D16</f>
        <v>2750</v>
      </c>
      <c r="E44" s="57">
        <f t="shared" si="6"/>
        <v>103.82982857142858</v>
      </c>
      <c r="F44" s="57">
        <f t="shared" si="6"/>
        <v>90.857014285714286</v>
      </c>
      <c r="G44" s="57">
        <f t="shared" si="6"/>
        <v>360.78020000000004</v>
      </c>
      <c r="H44" s="57">
        <f t="shared" si="6"/>
        <v>2685.3799999999997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2025-01-13T12:39:35Z</dcterms:modified>
</cp:coreProperties>
</file>