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46" i="1"/>
  <c r="H45"/>
  <c r="G45"/>
  <c r="F45"/>
  <c r="E45"/>
  <c r="C45"/>
  <c r="H41"/>
  <c r="G41"/>
  <c r="F41"/>
  <c r="E41"/>
  <c r="H33"/>
  <c r="G33"/>
  <c r="F33"/>
  <c r="E33"/>
  <c r="C33"/>
  <c r="H29"/>
  <c r="G29"/>
  <c r="F29"/>
  <c r="E29"/>
  <c r="C29"/>
  <c r="H20"/>
  <c r="G20"/>
  <c r="F20"/>
  <c r="E20"/>
  <c r="H16"/>
  <c r="G16"/>
  <c r="F16"/>
  <c r="E16"/>
  <c r="E46" l="1"/>
  <c r="G46"/>
  <c r="C46"/>
  <c r="F46"/>
  <c r="H46"/>
</calcChain>
</file>

<file path=xl/sharedStrings.xml><?xml version="1.0" encoding="utf-8"?>
<sst xmlns="http://schemas.openxmlformats.org/spreadsheetml/2006/main" count="64" uniqueCount="49">
  <si>
    <t>Фактическое ежедневное меню</t>
  </si>
  <si>
    <t xml:space="preserve"> Возрастная категория 7-11 лет</t>
  </si>
  <si>
    <t>№</t>
  </si>
  <si>
    <t>Наименование блюда</t>
  </si>
  <si>
    <t>Выход, г</t>
  </si>
  <si>
    <t>всего</t>
  </si>
  <si>
    <t xml:space="preserve">Завтрак </t>
  </si>
  <si>
    <t>Хлеб пшеничный</t>
  </si>
  <si>
    <t>Чай с сахаром</t>
  </si>
  <si>
    <t xml:space="preserve">Второй Завтрак </t>
  </si>
  <si>
    <t xml:space="preserve">Обед </t>
  </si>
  <si>
    <t xml:space="preserve">Ужин </t>
  </si>
  <si>
    <t>Выход г</t>
  </si>
  <si>
    <t>Белки г</t>
  </si>
  <si>
    <t>Жиры г</t>
  </si>
  <si>
    <t>Углеводы г</t>
  </si>
  <si>
    <t>ЭЦ        ккал</t>
  </si>
  <si>
    <t xml:space="preserve">Масло сливочное (порциями) </t>
  </si>
  <si>
    <t xml:space="preserve">Полдник </t>
  </si>
  <si>
    <t>Дата: на 09.12.2024</t>
  </si>
  <si>
    <r>
      <t>573</t>
    </r>
    <r>
      <rPr>
        <sz val="9"/>
        <color rgb="FF000000"/>
        <rFont val="Times New Roman"/>
        <family val="1"/>
        <charset val="204"/>
      </rPr>
      <t>(ПР)</t>
    </r>
  </si>
  <si>
    <r>
      <t>575</t>
    </r>
    <r>
      <rPr>
        <sz val="9"/>
        <color rgb="FF000000"/>
        <rFont val="Times New Roman"/>
        <family val="1"/>
        <charset val="204"/>
      </rPr>
      <t>(ПР)</t>
    </r>
  </si>
  <si>
    <t>Хлеб ржано-пшеничный</t>
  </si>
  <si>
    <t xml:space="preserve">Плоды свежие </t>
  </si>
  <si>
    <t>Чай с лимоном</t>
  </si>
  <si>
    <t xml:space="preserve">Второй ужин </t>
  </si>
  <si>
    <t xml:space="preserve">Дата: </t>
  </si>
  <si>
    <t>Итого за прием</t>
  </si>
  <si>
    <t>Сок фруктовый</t>
  </si>
  <si>
    <t>Итого за день</t>
  </si>
  <si>
    <t xml:space="preserve">Кисломолочный напиток </t>
  </si>
  <si>
    <t>Овощи натуральные по сезону</t>
  </si>
  <si>
    <t>200/10/7</t>
  </si>
  <si>
    <t>Омлет натуральный</t>
  </si>
  <si>
    <t>Каша жидкая молочная овсяная с м\с</t>
  </si>
  <si>
    <t>200/10</t>
  </si>
  <si>
    <t>Оладьи со сгущенным молоком</t>
  </si>
  <si>
    <t>100/15</t>
  </si>
  <si>
    <t xml:space="preserve">Суп картофельный с бобовыми (горох) </t>
  </si>
  <si>
    <t>Мясо тушёное</t>
  </si>
  <si>
    <t xml:space="preserve">Макароны отварные с овощами </t>
  </si>
  <si>
    <t>Компот из свежих плодов и ягод</t>
  </si>
  <si>
    <t xml:space="preserve">Салат витаминный </t>
  </si>
  <si>
    <t>Котлеты "Золотая рыбка"</t>
  </si>
  <si>
    <t xml:space="preserve">Картофель и овощи, тушенные в соусе </t>
  </si>
  <si>
    <r>
      <t>581</t>
    </r>
    <r>
      <rPr>
        <sz val="9"/>
        <color rgb="FF000000"/>
        <rFont val="Times New Roman"/>
        <family val="1"/>
        <charset val="204"/>
      </rPr>
      <t>(ПР)</t>
    </r>
  </si>
  <si>
    <t>Кондитерские изделия</t>
  </si>
  <si>
    <t>Согласовано                                                          Директор ГБОУ РК                                                                "Керченский учебно-                                    воспитательный комплекс-                           интернат-лицей"                                                                                        г.Керчь                                                         ___________ В.С. Арустамян            "_______"_____________  2025г</t>
  </si>
  <si>
    <t>Утверждаю                                                                                       Директор                                                                                                      ООО"Сбалансированное питание"                                                                                                   г.Симферополь                                                                    _______________Е.В. Евсюкова                                                                            "_______"_____________  2025г.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</si>
</sst>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1"/>
      <color rgb="FF000000"/>
      <name val="Calibri"/>
      <family val="2"/>
      <charset val="204"/>
    </font>
    <font>
      <sz val="9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1"/>
      <name val="Arial Cyr"/>
      <family val="2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color rgb="FFFF0000"/>
      <name val="Arial Cyr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8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21" fillId="0" borderId="0"/>
  </cellStyleXfs>
  <cellXfs count="86">
    <xf numFmtId="0" fontId="0" fillId="0" borderId="0" xfId="0"/>
    <xf numFmtId="0" fontId="1" fillId="2" borderId="0" xfId="1" applyFill="1"/>
    <xf numFmtId="0" fontId="5" fillId="2" borderId="0" xfId="3" applyFont="1" applyFill="1" applyAlignment="1">
      <alignment vertical="center" wrapText="1"/>
    </xf>
    <xf numFmtId="0" fontId="7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3" fillId="2" borderId="0" xfId="2" applyFont="1" applyFill="1"/>
    <xf numFmtId="16" fontId="3" fillId="2" borderId="0" xfId="2" applyNumberFormat="1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10" fillId="2" borderId="0" xfId="4" applyFont="1" applyFill="1"/>
    <xf numFmtId="0" fontId="2" fillId="2" borderId="0" xfId="2" applyFill="1"/>
    <xf numFmtId="0" fontId="12" fillId="2" borderId="0" xfId="2" applyFont="1" applyFill="1"/>
    <xf numFmtId="0" fontId="2" fillId="2" borderId="0" xfId="2" applyFill="1" applyAlignment="1">
      <alignment horizontal="center"/>
    </xf>
    <xf numFmtId="0" fontId="5" fillId="2" borderId="0" xfId="5" applyFont="1" applyFill="1" applyAlignment="1">
      <alignment vertical="center" wrapText="1"/>
    </xf>
    <xf numFmtId="0" fontId="3" fillId="2" borderId="0" xfId="2" applyFont="1" applyFill="1" applyAlignment="1">
      <alignment horizontal="center"/>
    </xf>
    <xf numFmtId="0" fontId="15" fillId="0" borderId="0" xfId="3" applyFont="1" applyAlignment="1">
      <alignment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20" fillId="0" borderId="1" xfId="3" applyFont="1" applyBorder="1" applyAlignment="1">
      <alignment horizontal="center" wrapText="1"/>
    </xf>
    <xf numFmtId="0" fontId="20" fillId="0" borderId="1" xfId="3" quotePrefix="1" applyFont="1" applyBorder="1" applyAlignment="1">
      <alignment wrapText="1"/>
    </xf>
    <xf numFmtId="0" fontId="20" fillId="0" borderId="1" xfId="3" quotePrefix="1" applyFont="1" applyBorder="1" applyAlignment="1">
      <alignment horizontal="center" vertical="center" wrapText="1"/>
    </xf>
    <xf numFmtId="1" fontId="20" fillId="0" borderId="1" xfId="3" applyNumberFormat="1" applyFont="1" applyBorder="1" applyAlignment="1">
      <alignment horizontal="center" vertical="center" wrapText="1"/>
    </xf>
    <xf numFmtId="2" fontId="20" fillId="0" borderId="1" xfId="3" applyNumberFormat="1" applyFont="1" applyBorder="1" applyAlignment="1">
      <alignment wrapText="1"/>
    </xf>
    <xf numFmtId="0" fontId="16" fillId="0" borderId="1" xfId="3" applyFont="1" applyBorder="1" applyAlignment="1">
      <alignment horizontal="center" wrapText="1"/>
    </xf>
    <xf numFmtId="0" fontId="16" fillId="0" borderId="1" xfId="3" applyFont="1" applyBorder="1" applyAlignment="1">
      <alignment wrapText="1"/>
    </xf>
    <xf numFmtId="0" fontId="16" fillId="0" borderId="1" xfId="3" applyFont="1" applyBorder="1" applyAlignment="1">
      <alignment horizontal="center" vertical="center" wrapText="1"/>
    </xf>
    <xf numFmtId="1" fontId="16" fillId="0" borderId="1" xfId="3" applyNumberFormat="1" applyFont="1" applyBorder="1" applyAlignment="1">
      <alignment horizontal="center" vertical="center" wrapText="1"/>
    </xf>
    <xf numFmtId="2" fontId="16" fillId="0" borderId="1" xfId="3" applyNumberFormat="1" applyFont="1" applyBorder="1" applyAlignment="1">
      <alignment wrapText="1"/>
    </xf>
    <xf numFmtId="0" fontId="16" fillId="0" borderId="0" xfId="3" applyFont="1" applyAlignment="1">
      <alignment wrapText="1"/>
    </xf>
    <xf numFmtId="0" fontId="22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2" fontId="19" fillId="0" borderId="2" xfId="0" applyNumberFormat="1" applyFont="1" applyBorder="1" applyAlignment="1">
      <alignment vertical="center" wrapText="1"/>
    </xf>
    <xf numFmtId="0" fontId="24" fillId="0" borderId="0" xfId="0" applyFont="1" applyBorder="1"/>
    <xf numFmtId="0" fontId="24" fillId="0" borderId="0" xfId="0" applyFont="1"/>
    <xf numFmtId="0" fontId="5" fillId="0" borderId="0" xfId="0" applyFont="1"/>
    <xf numFmtId="0" fontId="19" fillId="0" borderId="2" xfId="0" applyNumberFormat="1" applyFont="1" applyBorder="1" applyAlignment="1">
      <alignment horizontal="center" vertical="center" wrapText="1"/>
    </xf>
    <xf numFmtId="0" fontId="16" fillId="0" borderId="1" xfId="3" applyFont="1" applyBorder="1" applyAlignment="1">
      <alignment vertical="center" wrapText="1"/>
    </xf>
    <xf numFmtId="2" fontId="16" fillId="0" borderId="1" xfId="3" applyNumberFormat="1" applyFont="1" applyBorder="1" applyAlignment="1">
      <alignment vertical="center" wrapText="1"/>
    </xf>
    <xf numFmtId="0" fontId="16" fillId="0" borderId="0" xfId="3" applyFont="1" applyAlignment="1">
      <alignment vertical="center" wrapText="1"/>
    </xf>
    <xf numFmtId="0" fontId="5" fillId="0" borderId="0" xfId="3" applyFont="1" applyAlignment="1">
      <alignment wrapText="1"/>
    </xf>
    <xf numFmtId="0" fontId="20" fillId="0" borderId="1" xfId="3" applyFont="1" applyBorder="1" applyAlignment="1">
      <alignment horizontal="center" vertical="center" wrapText="1"/>
    </xf>
    <xf numFmtId="0" fontId="14" fillId="2" borderId="0" xfId="2" applyFont="1" applyFill="1" applyAlignment="1">
      <alignment horizontal="center"/>
    </xf>
    <xf numFmtId="14" fontId="3" fillId="2" borderId="0" xfId="2" applyNumberFormat="1" applyFont="1" applyFill="1" applyAlignment="1">
      <alignment horizontal="center"/>
    </xf>
    <xf numFmtId="0" fontId="25" fillId="0" borderId="1" xfId="3" applyFont="1" applyBorder="1" applyAlignment="1">
      <alignment horizontal="center" wrapText="1"/>
    </xf>
    <xf numFmtId="0" fontId="25" fillId="0" borderId="1" xfId="3" applyFont="1" applyBorder="1" applyAlignment="1">
      <alignment wrapText="1"/>
    </xf>
    <xf numFmtId="1" fontId="25" fillId="0" borderId="1" xfId="3" applyNumberFormat="1" applyFont="1" applyBorder="1" applyAlignment="1">
      <alignment horizontal="center" vertical="center" wrapText="1"/>
    </xf>
    <xf numFmtId="2" fontId="25" fillId="0" borderId="1" xfId="3" applyNumberFormat="1" applyFont="1" applyBorder="1" applyAlignment="1">
      <alignment wrapText="1"/>
    </xf>
    <xf numFmtId="0" fontId="25" fillId="0" borderId="1" xfId="3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top" wrapText="1"/>
    </xf>
    <xf numFmtId="2" fontId="16" fillId="2" borderId="1" xfId="0" applyNumberFormat="1" applyFont="1" applyFill="1" applyBorder="1" applyAlignment="1">
      <alignment vertical="top" wrapText="1"/>
    </xf>
    <xf numFmtId="0" fontId="17" fillId="0" borderId="0" xfId="0" applyFont="1"/>
    <xf numFmtId="0" fontId="20" fillId="0" borderId="0" xfId="3" applyFont="1" applyAlignment="1">
      <alignment wrapText="1"/>
    </xf>
    <xf numFmtId="0" fontId="18" fillId="0" borderId="0" xfId="0" applyFont="1" applyAlignment="1">
      <alignment vertical="center"/>
    </xf>
    <xf numFmtId="0" fontId="25" fillId="0" borderId="0" xfId="3" applyFont="1" applyAlignment="1">
      <alignment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" fontId="26" fillId="0" borderId="1" xfId="3" applyNumberFormat="1" applyFont="1" applyBorder="1" applyAlignment="1">
      <alignment horizontal="center" vertical="center" wrapText="1"/>
    </xf>
    <xf numFmtId="2" fontId="26" fillId="0" borderId="1" xfId="3" applyNumberFormat="1" applyFont="1" applyBorder="1" applyAlignment="1">
      <alignment wrapText="1"/>
    </xf>
    <xf numFmtId="0" fontId="19" fillId="0" borderId="1" xfId="3" applyFont="1" applyBorder="1" applyAlignment="1">
      <alignment horizontal="left" vertical="top" wrapText="1"/>
    </xf>
    <xf numFmtId="0" fontId="19" fillId="0" borderId="1" xfId="3" applyFont="1" applyBorder="1" applyAlignment="1">
      <alignment horizontal="center" vertical="center" wrapText="1"/>
    </xf>
    <xf numFmtId="1" fontId="19" fillId="0" borderId="1" xfId="3" applyNumberFormat="1" applyFont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0" fontId="27" fillId="0" borderId="0" xfId="3" applyFont="1" applyAlignment="1">
      <alignment wrapText="1"/>
    </xf>
    <xf numFmtId="2" fontId="19" fillId="0" borderId="1" xfId="3" applyNumberFormat="1" applyFont="1" applyBorder="1" applyAlignment="1">
      <alignment vertical="center" wrapText="1"/>
    </xf>
    <xf numFmtId="1" fontId="25" fillId="2" borderId="1" xfId="3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vertical="center" wrapText="1"/>
    </xf>
    <xf numFmtId="1" fontId="25" fillId="4" borderId="1" xfId="3" applyNumberFormat="1" applyFont="1" applyFill="1" applyBorder="1" applyAlignment="1">
      <alignment horizontal="center" vertical="center" wrapText="1"/>
    </xf>
    <xf numFmtId="2" fontId="25" fillId="2" borderId="1" xfId="3" applyNumberFormat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6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49" fontId="10" fillId="2" borderId="3" xfId="4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vertical="center" wrapText="1"/>
    </xf>
    <xf numFmtId="1" fontId="13" fillId="0" borderId="1" xfId="3" applyNumberFormat="1" applyFont="1" applyFill="1" applyBorder="1" applyAlignment="1">
      <alignment horizontal="center" vertical="center" wrapText="1"/>
    </xf>
  </cellXfs>
  <cellStyles count="8">
    <cellStyle name="TableStyleLight1" xfId="6"/>
    <cellStyle name="TableStyleLight1 3" xfId="7"/>
    <cellStyle name="Обычный" xfId="0" builtinId="0"/>
    <cellStyle name="Обычный 2" xfId="2"/>
    <cellStyle name="Обычный 2 3" xfId="3"/>
    <cellStyle name="Обычный 3" xfId="4"/>
    <cellStyle name="Обычный 4" xfId="5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46"/>
  <sheetViews>
    <sheetView tabSelected="1" zoomScale="71" zoomScaleNormal="71" workbookViewId="0">
      <selection activeCell="M2" sqref="M2"/>
    </sheetView>
  </sheetViews>
  <sheetFormatPr defaultColWidth="8.85546875" defaultRowHeight="15"/>
  <cols>
    <col min="1" max="1" width="8.7109375" style="9" customWidth="1"/>
    <col min="2" max="2" width="42.42578125" style="10" customWidth="1"/>
    <col min="3" max="3" width="8.85546875" style="4" customWidth="1"/>
    <col min="4" max="4" width="10.5703125" style="11" hidden="1" customWidth="1"/>
    <col min="5" max="5" width="14.85546875" style="11" customWidth="1"/>
    <col min="6" max="6" width="10.5703125" style="11" customWidth="1"/>
    <col min="7" max="7" width="11.42578125" style="11" customWidth="1"/>
    <col min="8" max="8" width="10.5703125" style="9" customWidth="1"/>
    <col min="9" max="16384" width="8.85546875" style="9"/>
  </cols>
  <sheetData>
    <row r="1" spans="1:244" s="1" customFormat="1" ht="18.75" customHeight="1">
      <c r="B1" s="80" t="s">
        <v>0</v>
      </c>
      <c r="C1" s="80"/>
      <c r="D1" s="80"/>
      <c r="E1" s="80"/>
      <c r="F1" s="80"/>
      <c r="G1" s="80"/>
    </row>
    <row r="2" spans="1:244" s="14" customFormat="1" ht="161.25" customHeight="1">
      <c r="A2" s="81" t="s">
        <v>47</v>
      </c>
      <c r="B2" s="81"/>
      <c r="C2" s="82" t="s">
        <v>48</v>
      </c>
      <c r="D2" s="82"/>
      <c r="E2" s="82"/>
      <c r="F2" s="82"/>
      <c r="G2" s="82"/>
      <c r="H2" s="82"/>
    </row>
    <row r="3" spans="1:244" s="1" customFormat="1" ht="18" customHeight="1">
      <c r="B3" s="3"/>
      <c r="C3" s="4"/>
      <c r="D3" s="5" t="s">
        <v>19</v>
      </c>
      <c r="E3" s="6"/>
      <c r="F3" s="7"/>
      <c r="G3" s="7"/>
    </row>
    <row r="4" spans="1:244" s="1" customFormat="1" ht="9.75" hidden="1" customHeight="1">
      <c r="B4" s="3"/>
      <c r="C4" s="4"/>
      <c r="D4" s="5"/>
      <c r="E4" s="13"/>
      <c r="F4" s="7"/>
      <c r="G4" s="7"/>
    </row>
    <row r="5" spans="1:244" s="1" customFormat="1" ht="21" customHeight="1">
      <c r="B5" s="3"/>
      <c r="C5" s="50" t="s">
        <v>26</v>
      </c>
      <c r="D5" s="5"/>
      <c r="E5" s="51">
        <v>45674</v>
      </c>
      <c r="F5" s="7"/>
      <c r="G5" s="7"/>
    </row>
    <row r="6" spans="1:244" s="8" customFormat="1" ht="21.75" customHeight="1">
      <c r="A6" s="83" t="s">
        <v>1</v>
      </c>
      <c r="B6" s="83"/>
      <c r="C6" s="83"/>
      <c r="D6" s="83"/>
      <c r="E6" s="83"/>
      <c r="F6" s="83"/>
      <c r="G6" s="83"/>
      <c r="H6" s="83"/>
    </row>
    <row r="7" spans="1:244" s="2" customFormat="1" ht="20.100000000000001" customHeight="1">
      <c r="A7" s="84" t="s">
        <v>2</v>
      </c>
      <c r="B7" s="84" t="s">
        <v>3</v>
      </c>
      <c r="C7" s="84" t="s">
        <v>12</v>
      </c>
      <c r="D7" s="85" t="s">
        <v>4</v>
      </c>
      <c r="E7" s="15" t="s">
        <v>13</v>
      </c>
      <c r="F7" s="15" t="s">
        <v>14</v>
      </c>
      <c r="G7" s="84" t="s">
        <v>15</v>
      </c>
      <c r="H7" s="84" t="s">
        <v>16</v>
      </c>
    </row>
    <row r="8" spans="1:244" s="12" customFormat="1" ht="19.5" customHeight="1">
      <c r="A8" s="84"/>
      <c r="B8" s="84"/>
      <c r="C8" s="84"/>
      <c r="D8" s="85"/>
      <c r="E8" s="15" t="s">
        <v>5</v>
      </c>
      <c r="F8" s="15" t="s">
        <v>5</v>
      </c>
      <c r="G8" s="84"/>
      <c r="H8" s="84"/>
    </row>
    <row r="9" spans="1:244" s="61" customFormat="1" ht="20.100000000000001" customHeight="1">
      <c r="A9" s="16"/>
      <c r="B9" s="17" t="s">
        <v>6</v>
      </c>
      <c r="C9" s="18"/>
      <c r="D9" s="19"/>
      <c r="E9" s="20"/>
      <c r="F9" s="20"/>
      <c r="G9" s="20"/>
      <c r="H9" s="20"/>
    </row>
    <row r="10" spans="1:244" s="26" customFormat="1" ht="20.100000000000001" customHeight="1">
      <c r="A10" s="21">
        <v>14</v>
      </c>
      <c r="B10" s="22" t="s">
        <v>17</v>
      </c>
      <c r="C10" s="23">
        <v>10</v>
      </c>
      <c r="D10" s="24">
        <v>10</v>
      </c>
      <c r="E10" s="25">
        <v>0.08</v>
      </c>
      <c r="F10" s="25">
        <v>7.25</v>
      </c>
      <c r="G10" s="25">
        <v>0.13</v>
      </c>
      <c r="H10" s="25">
        <v>66</v>
      </c>
    </row>
    <row r="11" spans="1:244" s="72" customFormat="1" ht="20.100000000000001" customHeight="1">
      <c r="A11" s="21">
        <v>210</v>
      </c>
      <c r="B11" s="22" t="s">
        <v>33</v>
      </c>
      <c r="C11" s="23">
        <v>87</v>
      </c>
      <c r="D11" s="24">
        <v>87</v>
      </c>
      <c r="E11" s="25">
        <v>8.0849999999999991</v>
      </c>
      <c r="F11" s="25">
        <v>14.399999999999999</v>
      </c>
      <c r="G11" s="25">
        <v>1.5299999999999998</v>
      </c>
      <c r="H11" s="25">
        <v>168</v>
      </c>
    </row>
    <row r="12" spans="1:244" s="26" customFormat="1" ht="20.100000000000001" customHeight="1">
      <c r="A12" s="21">
        <v>182</v>
      </c>
      <c r="B12" s="22" t="s">
        <v>34</v>
      </c>
      <c r="C12" s="23" t="s">
        <v>35</v>
      </c>
      <c r="D12" s="24">
        <v>210</v>
      </c>
      <c r="E12" s="25">
        <v>7.82</v>
      </c>
      <c r="F12" s="25">
        <v>12.83</v>
      </c>
      <c r="G12" s="25">
        <v>34.270000000000003</v>
      </c>
      <c r="H12" s="25">
        <v>285</v>
      </c>
    </row>
    <row r="13" spans="1:244" s="34" customFormat="1" ht="20.100000000000001" customHeight="1">
      <c r="A13" s="28" t="s">
        <v>20</v>
      </c>
      <c r="B13" s="29" t="s">
        <v>7</v>
      </c>
      <c r="C13" s="30">
        <v>40</v>
      </c>
      <c r="D13" s="28">
        <v>40</v>
      </c>
      <c r="E13" s="31">
        <v>3.04</v>
      </c>
      <c r="F13" s="31">
        <v>0.32</v>
      </c>
      <c r="G13" s="31">
        <v>19.68</v>
      </c>
      <c r="H13" s="31">
        <v>93.6</v>
      </c>
      <c r="I13" s="32"/>
      <c r="J13" s="32"/>
      <c r="K13" s="32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  <c r="GA13" s="27"/>
      <c r="GB13" s="27"/>
      <c r="GC13" s="27"/>
      <c r="GD13" s="27"/>
      <c r="GE13" s="27"/>
      <c r="GF13" s="27"/>
      <c r="GG13" s="27"/>
      <c r="GH13" s="27"/>
      <c r="GI13" s="27"/>
      <c r="GJ13" s="27"/>
      <c r="GK13" s="27"/>
      <c r="GL13" s="27"/>
      <c r="GM13" s="27"/>
      <c r="GN13" s="27"/>
      <c r="GO13" s="27"/>
      <c r="GP13" s="27"/>
      <c r="GQ13" s="27"/>
      <c r="GR13" s="27"/>
      <c r="GS13" s="27"/>
      <c r="GT13" s="27"/>
      <c r="GU13" s="27"/>
      <c r="GV13" s="27"/>
      <c r="GW13" s="27"/>
      <c r="GX13" s="27"/>
      <c r="GY13" s="27"/>
      <c r="GZ13" s="27"/>
      <c r="HA13" s="27"/>
      <c r="HB13" s="27"/>
      <c r="HC13" s="27"/>
      <c r="HD13" s="27"/>
      <c r="HE13" s="27"/>
      <c r="HF13" s="27"/>
      <c r="HG13" s="27"/>
      <c r="HH13" s="27"/>
      <c r="HI13" s="27"/>
      <c r="HJ13" s="27"/>
      <c r="HK13" s="27"/>
      <c r="HL13" s="27"/>
      <c r="HM13" s="27"/>
      <c r="HN13" s="27"/>
      <c r="HO13" s="27"/>
      <c r="HP13" s="27"/>
      <c r="HQ13" s="27"/>
      <c r="HR13" s="27"/>
      <c r="HS13" s="27"/>
      <c r="HT13" s="27"/>
      <c r="HU13" s="27"/>
      <c r="HV13" s="27"/>
      <c r="HW13" s="27"/>
      <c r="HX13" s="27"/>
      <c r="HY13" s="27"/>
      <c r="HZ13" s="27"/>
      <c r="IA13" s="27"/>
      <c r="IB13" s="27"/>
      <c r="IC13" s="27"/>
      <c r="ID13" s="27"/>
      <c r="IE13" s="27"/>
      <c r="IF13" s="27"/>
      <c r="IG13" s="27"/>
      <c r="IH13" s="27"/>
    </row>
    <row r="14" spans="1:244" s="62" customFormat="1" ht="20.100000000000001" customHeight="1">
      <c r="A14" s="28" t="s">
        <v>21</v>
      </c>
      <c r="B14" s="35" t="s">
        <v>22</v>
      </c>
      <c r="C14" s="36">
        <v>25</v>
      </c>
      <c r="D14" s="36">
        <v>25</v>
      </c>
      <c r="E14" s="37">
        <v>1.7</v>
      </c>
      <c r="F14" s="37">
        <v>0.32500000000000001</v>
      </c>
      <c r="G14" s="37">
        <v>9.9499999999999993</v>
      </c>
      <c r="H14" s="37">
        <v>49.5</v>
      </c>
    </row>
    <row r="15" spans="1:244" s="43" customFormat="1" ht="20.100000000000001" customHeight="1">
      <c r="A15" s="38">
        <v>457</v>
      </c>
      <c r="B15" s="39" t="s">
        <v>8</v>
      </c>
      <c r="C15" s="38">
        <v>200</v>
      </c>
      <c r="D15" s="38">
        <v>200</v>
      </c>
      <c r="E15" s="40">
        <v>0.2</v>
      </c>
      <c r="F15" s="40">
        <v>0.1</v>
      </c>
      <c r="G15" s="40">
        <v>9.3000000000000007</v>
      </c>
      <c r="H15" s="40">
        <v>38</v>
      </c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2"/>
      <c r="CB15" s="42"/>
      <c r="CC15" s="42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42"/>
      <c r="DO15" s="42"/>
      <c r="DP15" s="42"/>
      <c r="DQ15" s="42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2"/>
      <c r="EH15" s="42"/>
      <c r="EI15" s="42"/>
      <c r="EJ15" s="42"/>
      <c r="EK15" s="42"/>
      <c r="EL15" s="42"/>
      <c r="EM15" s="42"/>
      <c r="EN15" s="42"/>
      <c r="EO15" s="42"/>
      <c r="EP15" s="42"/>
      <c r="EQ15" s="42"/>
      <c r="ER15" s="42"/>
      <c r="ES15" s="42"/>
      <c r="ET15" s="42"/>
      <c r="EU15" s="42"/>
      <c r="EV15" s="42"/>
      <c r="EW15" s="42"/>
      <c r="EX15" s="42"/>
      <c r="EY15" s="42"/>
      <c r="EZ15" s="42"/>
      <c r="FA15" s="42"/>
      <c r="FB15" s="42"/>
      <c r="FC15" s="42"/>
      <c r="FD15" s="42"/>
      <c r="FE15" s="42"/>
      <c r="FF15" s="42"/>
      <c r="FG15" s="42"/>
      <c r="FH15" s="42"/>
      <c r="FI15" s="42"/>
      <c r="FJ15" s="42"/>
      <c r="FK15" s="42"/>
      <c r="FL15" s="42"/>
      <c r="FM15" s="42"/>
      <c r="FN15" s="42"/>
      <c r="FO15" s="42"/>
      <c r="FP15" s="42"/>
      <c r="FQ15" s="42"/>
      <c r="FR15" s="42"/>
      <c r="FS15" s="42"/>
      <c r="FT15" s="42"/>
      <c r="FU15" s="42"/>
      <c r="FV15" s="42"/>
      <c r="FW15" s="42"/>
      <c r="FX15" s="42"/>
      <c r="FY15" s="42"/>
      <c r="FZ15" s="42"/>
      <c r="GA15" s="42"/>
      <c r="GB15" s="42"/>
      <c r="GC15" s="42"/>
      <c r="GD15" s="42"/>
      <c r="GE15" s="42"/>
      <c r="GF15" s="42"/>
      <c r="GG15" s="42"/>
      <c r="GH15" s="42"/>
      <c r="GI15" s="42"/>
      <c r="GJ15" s="42"/>
      <c r="GK15" s="42"/>
      <c r="GL15" s="42"/>
      <c r="GM15" s="42"/>
      <c r="GN15" s="42"/>
      <c r="GO15" s="42"/>
      <c r="GP15" s="42"/>
      <c r="GQ15" s="42"/>
      <c r="GR15" s="42"/>
      <c r="GS15" s="42"/>
      <c r="GT15" s="42"/>
      <c r="GU15" s="42"/>
      <c r="GV15" s="42"/>
      <c r="GW15" s="42"/>
      <c r="GX15" s="42"/>
      <c r="GY15" s="42"/>
      <c r="GZ15" s="42"/>
      <c r="HA15" s="42"/>
      <c r="HB15" s="42"/>
      <c r="HC15" s="42"/>
      <c r="HD15" s="42"/>
      <c r="HE15" s="42"/>
      <c r="HF15" s="42"/>
      <c r="HG15" s="42"/>
      <c r="HH15" s="42"/>
      <c r="HI15" s="42"/>
      <c r="HJ15" s="42"/>
      <c r="HK15" s="42"/>
      <c r="HL15" s="42"/>
      <c r="HM15" s="42"/>
      <c r="HN15" s="42"/>
      <c r="HO15" s="42"/>
      <c r="HP15" s="42"/>
      <c r="HQ15" s="42"/>
      <c r="HR15" s="42"/>
      <c r="HS15" s="42"/>
      <c r="HT15" s="42"/>
      <c r="HU15" s="42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</row>
    <row r="16" spans="1:244" s="26" customFormat="1" ht="20.100000000000001" customHeight="1">
      <c r="A16" s="52"/>
      <c r="B16" s="53" t="s">
        <v>27</v>
      </c>
      <c r="C16" s="54">
        <v>572</v>
      </c>
      <c r="D16" s="54">
        <v>572</v>
      </c>
      <c r="E16" s="55">
        <f>SUM(E10:E15)</f>
        <v>20.924999999999997</v>
      </c>
      <c r="F16" s="55">
        <f t="shared" ref="F16:H16" si="0">SUM(F10:F15)</f>
        <v>35.225000000000001</v>
      </c>
      <c r="G16" s="55">
        <f t="shared" si="0"/>
        <v>74.86</v>
      </c>
      <c r="H16" s="55">
        <f t="shared" si="0"/>
        <v>700.1</v>
      </c>
    </row>
    <row r="17" spans="1:242" s="61" customFormat="1" ht="20.100000000000001" customHeight="1">
      <c r="A17" s="16"/>
      <c r="B17" s="17" t="s">
        <v>9</v>
      </c>
      <c r="C17" s="18"/>
      <c r="D17" s="19"/>
      <c r="E17" s="20"/>
      <c r="F17" s="20"/>
      <c r="G17" s="20"/>
      <c r="H17" s="20"/>
    </row>
    <row r="18" spans="1:242" s="47" customFormat="1" ht="20.100000000000001" customHeight="1">
      <c r="A18" s="23">
        <v>401</v>
      </c>
      <c r="B18" s="45" t="s">
        <v>36</v>
      </c>
      <c r="C18" s="23" t="s">
        <v>37</v>
      </c>
      <c r="D18" s="24">
        <v>115</v>
      </c>
      <c r="E18" s="46">
        <v>8.7670588235294122</v>
      </c>
      <c r="F18" s="46">
        <v>8.4423529411764715</v>
      </c>
      <c r="G18" s="46">
        <v>49.098235294117643</v>
      </c>
      <c r="H18" s="46">
        <v>307.11764705882354</v>
      </c>
    </row>
    <row r="19" spans="1:242" s="43" customFormat="1" ht="20.100000000000001" customHeight="1">
      <c r="A19" s="38">
        <v>459</v>
      </c>
      <c r="B19" s="39" t="s">
        <v>24</v>
      </c>
      <c r="C19" s="44">
        <v>200</v>
      </c>
      <c r="D19" s="38">
        <v>200</v>
      </c>
      <c r="E19" s="40">
        <v>0.3</v>
      </c>
      <c r="F19" s="40">
        <v>0.1</v>
      </c>
      <c r="G19" s="40">
        <v>9.5</v>
      </c>
      <c r="H19" s="40">
        <v>40</v>
      </c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42"/>
      <c r="CM19" s="42"/>
      <c r="CN19" s="42"/>
      <c r="CO19" s="42"/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2"/>
      <c r="DC19" s="42"/>
      <c r="DD19" s="42"/>
      <c r="DE19" s="42"/>
      <c r="DF19" s="42"/>
      <c r="DG19" s="42"/>
      <c r="DH19" s="42"/>
      <c r="DI19" s="42"/>
      <c r="DJ19" s="42"/>
      <c r="DK19" s="42"/>
      <c r="DL19" s="42"/>
      <c r="DM19" s="42"/>
      <c r="DN19" s="42"/>
      <c r="DO19" s="42"/>
      <c r="DP19" s="42"/>
      <c r="DQ19" s="42"/>
      <c r="DR19" s="42"/>
      <c r="DS19" s="42"/>
      <c r="DT19" s="42"/>
      <c r="DU19" s="42"/>
      <c r="DV19" s="42"/>
      <c r="DW19" s="42"/>
      <c r="DX19" s="42"/>
      <c r="DY19" s="42"/>
      <c r="DZ19" s="42"/>
      <c r="EA19" s="42"/>
      <c r="EB19" s="42"/>
      <c r="EC19" s="42"/>
      <c r="ED19" s="42"/>
      <c r="EE19" s="42"/>
      <c r="EF19" s="42"/>
      <c r="EG19" s="42"/>
      <c r="EH19" s="42"/>
      <c r="EI19" s="42"/>
      <c r="EJ19" s="42"/>
      <c r="EK19" s="42"/>
      <c r="EL19" s="42"/>
      <c r="EM19" s="42"/>
      <c r="EN19" s="42"/>
      <c r="EO19" s="42"/>
      <c r="EP19" s="42"/>
      <c r="EQ19" s="42"/>
      <c r="ER19" s="42"/>
      <c r="ES19" s="42"/>
      <c r="ET19" s="42"/>
      <c r="EU19" s="42"/>
      <c r="EV19" s="42"/>
      <c r="EW19" s="42"/>
      <c r="EX19" s="42"/>
      <c r="EY19" s="42"/>
      <c r="EZ19" s="42"/>
      <c r="FA19" s="42"/>
      <c r="FB19" s="42"/>
      <c r="FC19" s="42"/>
      <c r="FD19" s="42"/>
      <c r="FE19" s="42"/>
      <c r="FF19" s="42"/>
      <c r="FG19" s="42"/>
      <c r="FH19" s="42"/>
      <c r="FI19" s="42"/>
      <c r="FJ19" s="42"/>
      <c r="FK19" s="42"/>
      <c r="FL19" s="42"/>
      <c r="FM19" s="42"/>
      <c r="FN19" s="42"/>
      <c r="FO19" s="42"/>
      <c r="FP19" s="42"/>
      <c r="FQ19" s="42"/>
      <c r="FR19" s="42"/>
      <c r="FS19" s="42"/>
      <c r="FT19" s="42"/>
      <c r="FU19" s="42"/>
      <c r="FV19" s="42"/>
      <c r="FW19" s="42"/>
      <c r="FX19" s="42"/>
      <c r="FY19" s="42"/>
      <c r="FZ19" s="42"/>
      <c r="GA19" s="42"/>
      <c r="GB19" s="42"/>
      <c r="GC19" s="42"/>
      <c r="GD19" s="42"/>
      <c r="GE19" s="42"/>
      <c r="GF19" s="42"/>
      <c r="GG19" s="42"/>
      <c r="GH19" s="42"/>
      <c r="GI19" s="42"/>
      <c r="GJ19" s="42"/>
      <c r="GK19" s="42"/>
      <c r="GL19" s="42"/>
      <c r="GM19" s="42"/>
      <c r="GN19" s="42"/>
      <c r="GO19" s="42"/>
      <c r="GP19" s="42"/>
      <c r="GQ19" s="42"/>
      <c r="GR19" s="42"/>
      <c r="GS19" s="42"/>
      <c r="GT19" s="42"/>
      <c r="GU19" s="42"/>
      <c r="GV19" s="42"/>
      <c r="GW19" s="42"/>
      <c r="GX19" s="42"/>
      <c r="GY19" s="42"/>
      <c r="GZ19" s="42"/>
      <c r="HA19" s="42"/>
      <c r="HB19" s="42"/>
      <c r="HC19" s="42"/>
      <c r="HD19" s="42"/>
      <c r="HE19" s="42"/>
      <c r="HF19" s="42"/>
      <c r="HG19" s="42"/>
      <c r="HH19" s="42"/>
      <c r="HI19" s="42"/>
      <c r="HJ19" s="42"/>
      <c r="HK19" s="42"/>
      <c r="HL19" s="42"/>
      <c r="HM19" s="42"/>
      <c r="HN19" s="42"/>
      <c r="HO19" s="42"/>
      <c r="HP19" s="42"/>
      <c r="HQ19" s="42"/>
      <c r="HR19" s="42"/>
      <c r="HS19" s="42"/>
      <c r="HT19" s="42"/>
      <c r="HU19" s="42"/>
      <c r="HV19" s="42"/>
      <c r="HW19" s="42"/>
      <c r="HX19" s="42"/>
      <c r="HY19" s="42"/>
      <c r="HZ19" s="42"/>
      <c r="IA19" s="42"/>
      <c r="IB19" s="42"/>
      <c r="IC19" s="42"/>
      <c r="ID19" s="42"/>
      <c r="IE19" s="42"/>
      <c r="IF19" s="42"/>
      <c r="IG19" s="42"/>
      <c r="IH19" s="42"/>
    </row>
    <row r="20" spans="1:242" s="26" customFormat="1" ht="20.100000000000001" customHeight="1">
      <c r="A20" s="52"/>
      <c r="B20" s="53" t="s">
        <v>27</v>
      </c>
      <c r="C20" s="54">
        <v>315</v>
      </c>
      <c r="D20" s="54">
        <v>315</v>
      </c>
      <c r="E20" s="55">
        <f>SUM(E18:E19)</f>
        <v>9.0670588235294129</v>
      </c>
      <c r="F20" s="55">
        <f t="shared" ref="F20:H20" si="1">SUM(F18:F19)</f>
        <v>8.5423529411764711</v>
      </c>
      <c r="G20" s="55">
        <f t="shared" si="1"/>
        <v>58.598235294117643</v>
      </c>
      <c r="H20" s="55">
        <f t="shared" si="1"/>
        <v>347.11764705882354</v>
      </c>
    </row>
    <row r="21" spans="1:242" s="61" customFormat="1" ht="20.100000000000001" customHeight="1">
      <c r="A21" s="16"/>
      <c r="B21" s="17" t="s">
        <v>10</v>
      </c>
      <c r="C21" s="18"/>
      <c r="D21" s="66"/>
      <c r="E21" s="67"/>
      <c r="F21" s="67"/>
      <c r="G21" s="67"/>
      <c r="H21" s="67"/>
    </row>
    <row r="22" spans="1:242" s="47" customFormat="1" ht="20.100000000000001" customHeight="1">
      <c r="A22" s="23">
        <v>70</v>
      </c>
      <c r="B22" s="45" t="s">
        <v>31</v>
      </c>
      <c r="C22" s="23">
        <v>70</v>
      </c>
      <c r="D22" s="24">
        <v>70</v>
      </c>
      <c r="E22" s="46">
        <v>0.56000000000000005</v>
      </c>
      <c r="F22" s="46">
        <v>7.0000000000000007E-2</v>
      </c>
      <c r="G22" s="46">
        <v>1.19</v>
      </c>
      <c r="H22" s="46">
        <v>7</v>
      </c>
    </row>
    <row r="23" spans="1:242" s="47" customFormat="1" ht="20.100000000000001" customHeight="1">
      <c r="A23" s="23">
        <v>102</v>
      </c>
      <c r="B23" s="45" t="s">
        <v>38</v>
      </c>
      <c r="C23" s="23">
        <v>200</v>
      </c>
      <c r="D23" s="24">
        <v>200</v>
      </c>
      <c r="E23" s="46">
        <v>4.3920000000000003</v>
      </c>
      <c r="F23" s="46">
        <v>4.2160000000000002</v>
      </c>
      <c r="G23" s="46">
        <v>13.228</v>
      </c>
      <c r="H23" s="46">
        <v>118.6</v>
      </c>
    </row>
    <row r="24" spans="1:242" s="26" customFormat="1" ht="20.100000000000001" customHeight="1">
      <c r="A24" s="21">
        <v>321</v>
      </c>
      <c r="B24" s="68" t="s">
        <v>39</v>
      </c>
      <c r="C24" s="69">
        <v>125</v>
      </c>
      <c r="D24" s="70">
        <v>125</v>
      </c>
      <c r="E24" s="73">
        <v>20</v>
      </c>
      <c r="F24" s="73">
        <v>18.75</v>
      </c>
      <c r="G24" s="73">
        <v>6.25</v>
      </c>
      <c r="H24" s="73">
        <v>273.75</v>
      </c>
    </row>
    <row r="25" spans="1:242" s="47" customFormat="1" ht="20.100000000000001" customHeight="1">
      <c r="A25" s="23">
        <v>205</v>
      </c>
      <c r="B25" s="45" t="s">
        <v>40</v>
      </c>
      <c r="C25" s="23">
        <v>150</v>
      </c>
      <c r="D25" s="24">
        <v>150</v>
      </c>
      <c r="E25" s="46">
        <v>5.1719999999999988</v>
      </c>
      <c r="F25" s="46">
        <v>5.9880000000000004</v>
      </c>
      <c r="G25" s="46">
        <v>28.524000000000001</v>
      </c>
      <c r="H25" s="46">
        <v>188.4</v>
      </c>
    </row>
    <row r="26" spans="1:242" s="34" customFormat="1" ht="20.100000000000001" customHeight="1">
      <c r="A26" s="28" t="s">
        <v>20</v>
      </c>
      <c r="B26" s="29" t="s">
        <v>7</v>
      </c>
      <c r="C26" s="30">
        <v>50</v>
      </c>
      <c r="D26" s="28">
        <v>50</v>
      </c>
      <c r="E26" s="31">
        <v>3.8</v>
      </c>
      <c r="F26" s="31">
        <v>0.4</v>
      </c>
      <c r="G26" s="31">
        <v>24.6</v>
      </c>
      <c r="H26" s="31">
        <v>117</v>
      </c>
      <c r="I26" s="32"/>
      <c r="J26" s="32"/>
      <c r="K26" s="32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</row>
    <row r="27" spans="1:242" s="62" customFormat="1" ht="20.100000000000001" customHeight="1">
      <c r="A27" s="28" t="s">
        <v>21</v>
      </c>
      <c r="B27" s="35" t="s">
        <v>22</v>
      </c>
      <c r="C27" s="36">
        <v>30</v>
      </c>
      <c r="D27" s="36">
        <v>30</v>
      </c>
      <c r="E27" s="37">
        <v>2.04</v>
      </c>
      <c r="F27" s="37">
        <v>0.39</v>
      </c>
      <c r="G27" s="37">
        <v>11.94</v>
      </c>
      <c r="H27" s="37">
        <v>59.4</v>
      </c>
    </row>
    <row r="28" spans="1:242" s="26" customFormat="1" ht="20.100000000000001" customHeight="1">
      <c r="A28" s="21">
        <v>486</v>
      </c>
      <c r="B28" s="22" t="s">
        <v>41</v>
      </c>
      <c r="C28" s="23">
        <v>200</v>
      </c>
      <c r="D28" s="24">
        <v>200</v>
      </c>
      <c r="E28" s="25">
        <v>0.1</v>
      </c>
      <c r="F28" s="25">
        <v>0.1</v>
      </c>
      <c r="G28" s="25">
        <v>11.1</v>
      </c>
      <c r="H28" s="25">
        <v>46</v>
      </c>
    </row>
    <row r="29" spans="1:242" s="26" customFormat="1" ht="20.100000000000001" customHeight="1">
      <c r="A29" s="52"/>
      <c r="B29" s="53" t="s">
        <v>27</v>
      </c>
      <c r="C29" s="54">
        <f>SUM(C22:C28)</f>
        <v>825</v>
      </c>
      <c r="D29" s="54">
        <v>825</v>
      </c>
      <c r="E29" s="55">
        <f>SUM(E22:E28)</f>
        <v>36.063999999999993</v>
      </c>
      <c r="F29" s="55">
        <f t="shared" ref="F29:H29" si="2">SUM(F22:F28)</f>
        <v>29.914000000000001</v>
      </c>
      <c r="G29" s="55">
        <f t="shared" si="2"/>
        <v>96.831999999999994</v>
      </c>
      <c r="H29" s="55">
        <f t="shared" si="2"/>
        <v>810.15</v>
      </c>
    </row>
    <row r="30" spans="1:242" s="61" customFormat="1" ht="20.100000000000001" customHeight="1">
      <c r="A30" s="16"/>
      <c r="B30" s="17" t="s">
        <v>18</v>
      </c>
      <c r="C30" s="18"/>
      <c r="D30" s="19"/>
      <c r="E30" s="20"/>
      <c r="F30" s="20"/>
      <c r="G30" s="20"/>
      <c r="H30" s="20"/>
    </row>
    <row r="31" spans="1:242" s="65" customFormat="1" ht="20.100000000000001" customHeight="1">
      <c r="A31" s="36">
        <v>389</v>
      </c>
      <c r="B31" s="35" t="s">
        <v>28</v>
      </c>
      <c r="C31" s="36">
        <v>200</v>
      </c>
      <c r="D31" s="36">
        <v>200</v>
      </c>
      <c r="E31" s="37">
        <v>1</v>
      </c>
      <c r="F31" s="37">
        <v>0</v>
      </c>
      <c r="G31" s="37">
        <v>20.2</v>
      </c>
      <c r="H31" s="37">
        <v>84.8</v>
      </c>
      <c r="I31" s="64"/>
    </row>
    <row r="32" spans="1:242" s="48" customFormat="1" ht="20.100000000000001" customHeight="1">
      <c r="A32" s="21">
        <v>338</v>
      </c>
      <c r="B32" s="22" t="s">
        <v>23</v>
      </c>
      <c r="C32" s="23">
        <v>170</v>
      </c>
      <c r="D32" s="24">
        <v>170</v>
      </c>
      <c r="E32" s="25">
        <v>0.68</v>
      </c>
      <c r="F32" s="25">
        <v>0.68</v>
      </c>
      <c r="G32" s="25">
        <v>16.660000000000004</v>
      </c>
      <c r="H32" s="25">
        <v>79.900000000000006</v>
      </c>
    </row>
    <row r="33" spans="1:242" s="26" customFormat="1" ht="20.100000000000001" customHeight="1">
      <c r="A33" s="52"/>
      <c r="B33" s="53" t="s">
        <v>27</v>
      </c>
      <c r="C33" s="54">
        <f>SUM(C31:C32)</f>
        <v>370</v>
      </c>
      <c r="D33" s="54">
        <v>370</v>
      </c>
      <c r="E33" s="55">
        <f>SUM(E31:E32)</f>
        <v>1.6800000000000002</v>
      </c>
      <c r="F33" s="55">
        <f t="shared" ref="F33:H33" si="3">SUM(F31:F32)</f>
        <v>0.68</v>
      </c>
      <c r="G33" s="55">
        <f t="shared" si="3"/>
        <v>36.86</v>
      </c>
      <c r="H33" s="55">
        <f t="shared" si="3"/>
        <v>164.7</v>
      </c>
    </row>
    <row r="34" spans="1:242" s="61" customFormat="1" ht="20.100000000000001" customHeight="1">
      <c r="A34" s="16"/>
      <c r="B34" s="17" t="s">
        <v>11</v>
      </c>
      <c r="C34" s="18"/>
      <c r="D34" s="66"/>
      <c r="E34" s="67"/>
      <c r="F34" s="67"/>
      <c r="G34" s="67"/>
      <c r="H34" s="67"/>
    </row>
    <row r="35" spans="1:242" s="72" customFormat="1" ht="16.5" customHeight="1">
      <c r="A35" s="21">
        <v>53</v>
      </c>
      <c r="B35" s="22" t="s">
        <v>42</v>
      </c>
      <c r="C35" s="23">
        <v>70</v>
      </c>
      <c r="D35" s="24">
        <v>70</v>
      </c>
      <c r="E35" s="25">
        <v>0.84</v>
      </c>
      <c r="F35" s="25">
        <v>3.64</v>
      </c>
      <c r="G35" s="25">
        <v>6.65</v>
      </c>
      <c r="H35" s="25">
        <v>63</v>
      </c>
    </row>
    <row r="36" spans="1:242" s="26" customFormat="1" ht="20.100000000000001" customHeight="1">
      <c r="A36" s="21">
        <v>346</v>
      </c>
      <c r="B36" s="22" t="s">
        <v>43</v>
      </c>
      <c r="C36" s="23">
        <v>110</v>
      </c>
      <c r="D36" s="24">
        <v>110</v>
      </c>
      <c r="E36" s="25">
        <v>18.773333333333333</v>
      </c>
      <c r="F36" s="25">
        <v>13.053333333333333</v>
      </c>
      <c r="G36" s="25">
        <v>8.6533333333333342</v>
      </c>
      <c r="H36" s="25">
        <v>227.33333333333334</v>
      </c>
    </row>
    <row r="37" spans="1:242" s="47" customFormat="1" ht="20.100000000000001" customHeight="1">
      <c r="A37" s="23">
        <v>142</v>
      </c>
      <c r="B37" s="45" t="s">
        <v>44</v>
      </c>
      <c r="C37" s="23">
        <v>150</v>
      </c>
      <c r="D37" s="24">
        <v>150</v>
      </c>
      <c r="E37" s="46">
        <v>3.2640000000000002</v>
      </c>
      <c r="F37" s="46">
        <v>12.587999999999999</v>
      </c>
      <c r="G37" s="46">
        <v>22.655999999999999</v>
      </c>
      <c r="H37" s="46">
        <v>216</v>
      </c>
    </row>
    <row r="38" spans="1:242" s="34" customFormat="1" ht="20.100000000000001" customHeight="1">
      <c r="A38" s="28" t="s">
        <v>20</v>
      </c>
      <c r="B38" s="29" t="s">
        <v>7</v>
      </c>
      <c r="C38" s="30">
        <v>50</v>
      </c>
      <c r="D38" s="28">
        <v>50</v>
      </c>
      <c r="E38" s="31">
        <v>3.8</v>
      </c>
      <c r="F38" s="31">
        <v>0.4</v>
      </c>
      <c r="G38" s="31">
        <v>24.6</v>
      </c>
      <c r="H38" s="31">
        <v>117</v>
      </c>
      <c r="I38" s="32"/>
      <c r="J38" s="32"/>
      <c r="K38" s="32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</row>
    <row r="39" spans="1:242" s="62" customFormat="1" ht="20.100000000000001" customHeight="1">
      <c r="A39" s="28" t="s">
        <v>21</v>
      </c>
      <c r="B39" s="35" t="s">
        <v>22</v>
      </c>
      <c r="C39" s="36">
        <v>30</v>
      </c>
      <c r="D39" s="36">
        <v>30</v>
      </c>
      <c r="E39" s="37">
        <v>2.04</v>
      </c>
      <c r="F39" s="37">
        <v>0.39</v>
      </c>
      <c r="G39" s="37">
        <v>11.94</v>
      </c>
      <c r="H39" s="37">
        <v>59.4</v>
      </c>
    </row>
    <row r="40" spans="1:242" s="43" customFormat="1" ht="20.100000000000001" customHeight="1">
      <c r="A40" s="38">
        <v>459</v>
      </c>
      <c r="B40" s="39" t="s">
        <v>24</v>
      </c>
      <c r="C40" s="71" t="s">
        <v>32</v>
      </c>
      <c r="D40" s="38">
        <v>200</v>
      </c>
      <c r="E40" s="40">
        <v>0.3</v>
      </c>
      <c r="F40" s="40">
        <v>0.1</v>
      </c>
      <c r="G40" s="40">
        <v>9.5</v>
      </c>
      <c r="H40" s="40">
        <v>40</v>
      </c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  <c r="EO40" s="42"/>
      <c r="EP40" s="42"/>
      <c r="EQ40" s="42"/>
      <c r="ER40" s="42"/>
      <c r="ES40" s="42"/>
      <c r="ET40" s="42"/>
      <c r="EU40" s="42"/>
      <c r="EV40" s="42"/>
      <c r="EW40" s="42"/>
      <c r="EX40" s="42"/>
      <c r="EY40" s="42"/>
      <c r="EZ40" s="42"/>
      <c r="FA40" s="42"/>
      <c r="FB40" s="42"/>
      <c r="FC40" s="42"/>
      <c r="FD40" s="42"/>
      <c r="FE40" s="42"/>
      <c r="FF40" s="42"/>
      <c r="FG40" s="42"/>
      <c r="FH40" s="42"/>
      <c r="FI40" s="42"/>
      <c r="FJ40" s="42"/>
      <c r="FK40" s="42"/>
      <c r="FL40" s="42"/>
      <c r="FM40" s="42"/>
      <c r="FN40" s="42"/>
      <c r="FO40" s="42"/>
      <c r="FP40" s="42"/>
      <c r="FQ40" s="42"/>
      <c r="FR40" s="42"/>
      <c r="FS40" s="42"/>
      <c r="FT40" s="42"/>
      <c r="FU40" s="42"/>
      <c r="FV40" s="42"/>
      <c r="FW40" s="42"/>
      <c r="FX40" s="42"/>
      <c r="FY40" s="42"/>
      <c r="FZ40" s="42"/>
      <c r="GA40" s="42"/>
      <c r="GB40" s="42"/>
      <c r="GC40" s="42"/>
      <c r="GD40" s="42"/>
      <c r="GE40" s="42"/>
      <c r="GF40" s="42"/>
      <c r="GG40" s="42"/>
      <c r="GH40" s="42"/>
      <c r="GI40" s="42"/>
      <c r="GJ40" s="42"/>
      <c r="GK40" s="42"/>
      <c r="GL40" s="42"/>
      <c r="GM40" s="42"/>
      <c r="GN40" s="42"/>
      <c r="GO40" s="42"/>
      <c r="GP40" s="42"/>
      <c r="GQ40" s="42"/>
      <c r="GR40" s="42"/>
      <c r="GS40" s="42"/>
      <c r="GT40" s="42"/>
      <c r="GU40" s="42"/>
      <c r="GV40" s="42"/>
      <c r="GW40" s="42"/>
      <c r="GX40" s="42"/>
      <c r="GY40" s="42"/>
      <c r="GZ40" s="42"/>
      <c r="HA40" s="42"/>
      <c r="HB40" s="42"/>
      <c r="HC40" s="42"/>
      <c r="HD40" s="42"/>
      <c r="HE40" s="42"/>
      <c r="HF40" s="42"/>
      <c r="HG40" s="42"/>
      <c r="HH40" s="42"/>
      <c r="HI40" s="42"/>
      <c r="HJ40" s="42"/>
      <c r="HK40" s="42"/>
      <c r="HL40" s="42"/>
      <c r="HM40" s="42"/>
      <c r="HN40" s="42"/>
      <c r="HO40" s="42"/>
      <c r="HP40" s="42"/>
      <c r="HQ40" s="42"/>
      <c r="HR40" s="42"/>
      <c r="HS40" s="42"/>
      <c r="HT40" s="42"/>
      <c r="HU40" s="42"/>
      <c r="HV40" s="42"/>
      <c r="HW40" s="42"/>
      <c r="HX40" s="42"/>
      <c r="HY40" s="42"/>
      <c r="HZ40" s="42"/>
      <c r="IA40" s="42"/>
      <c r="IB40" s="42"/>
      <c r="IC40" s="42"/>
      <c r="ID40" s="42"/>
      <c r="IE40" s="42"/>
      <c r="IF40" s="42"/>
      <c r="IG40" s="42"/>
      <c r="IH40" s="42"/>
    </row>
    <row r="41" spans="1:242" s="26" customFormat="1" ht="20.100000000000001" customHeight="1">
      <c r="A41" s="52"/>
      <c r="B41" s="53" t="s">
        <v>27</v>
      </c>
      <c r="C41" s="74">
        <v>610</v>
      </c>
      <c r="D41" s="54">
        <v>610</v>
      </c>
      <c r="E41" s="55">
        <f>SUM(E35:E40)</f>
        <v>29.017333333333333</v>
      </c>
      <c r="F41" s="55">
        <f t="shared" ref="F41:H41" si="4">SUM(F35:F40)</f>
        <v>30.17133333333333</v>
      </c>
      <c r="G41" s="55">
        <f t="shared" si="4"/>
        <v>83.99933333333334</v>
      </c>
      <c r="H41" s="55">
        <f t="shared" si="4"/>
        <v>722.73333333333335</v>
      </c>
    </row>
    <row r="42" spans="1:242" s="61" customFormat="1" ht="20.100000000000001" customHeight="1">
      <c r="A42" s="49"/>
      <c r="B42" s="17" t="s">
        <v>25</v>
      </c>
      <c r="C42" s="18"/>
      <c r="D42" s="19"/>
      <c r="E42" s="20"/>
      <c r="F42" s="20"/>
      <c r="G42" s="20"/>
      <c r="H42" s="20"/>
    </row>
    <row r="43" spans="1:242" s="60" customFormat="1" ht="20.100000000000001" customHeight="1">
      <c r="A43" s="57">
        <v>386</v>
      </c>
      <c r="B43" s="58" t="s">
        <v>30</v>
      </c>
      <c r="C43" s="36">
        <v>180</v>
      </c>
      <c r="D43" s="36">
        <v>180</v>
      </c>
      <c r="E43" s="59">
        <v>5.4</v>
      </c>
      <c r="F43" s="59">
        <v>0.9</v>
      </c>
      <c r="G43" s="59">
        <v>7.2</v>
      </c>
      <c r="H43" s="59">
        <v>58.5</v>
      </c>
    </row>
    <row r="44" spans="1:242" s="48" customFormat="1" ht="20.100000000000001" customHeight="1">
      <c r="A44" s="28" t="s">
        <v>45</v>
      </c>
      <c r="B44" s="75" t="s">
        <v>46</v>
      </c>
      <c r="C44" s="76">
        <v>20</v>
      </c>
      <c r="D44" s="76">
        <v>20</v>
      </c>
      <c r="E44" s="77">
        <v>1.18</v>
      </c>
      <c r="F44" s="77">
        <v>0.94</v>
      </c>
      <c r="G44" s="77">
        <v>15</v>
      </c>
      <c r="H44" s="77">
        <v>73.2</v>
      </c>
    </row>
    <row r="45" spans="1:242" s="63" customFormat="1" ht="20.100000000000001" customHeight="1">
      <c r="A45" s="56"/>
      <c r="B45" s="53" t="s">
        <v>27</v>
      </c>
      <c r="C45" s="54">
        <f>SUM(C43:C44)</f>
        <v>200</v>
      </c>
      <c r="D45" s="54">
        <v>200</v>
      </c>
      <c r="E45" s="55">
        <f>SUM(E43:E44)</f>
        <v>6.58</v>
      </c>
      <c r="F45" s="55">
        <f t="shared" ref="F45:H45" si="5">SUM(F43:F44)</f>
        <v>1.8399999999999999</v>
      </c>
      <c r="G45" s="55">
        <f t="shared" si="5"/>
        <v>22.2</v>
      </c>
      <c r="H45" s="55">
        <f t="shared" si="5"/>
        <v>131.69999999999999</v>
      </c>
    </row>
    <row r="46" spans="1:242" s="26" customFormat="1" ht="20.100000000000001" customHeight="1">
      <c r="A46" s="52"/>
      <c r="B46" s="53" t="s">
        <v>29</v>
      </c>
      <c r="C46" s="74">
        <f>C45+C41+C33+C29+C20+C16</f>
        <v>2892</v>
      </c>
      <c r="D46" s="78">
        <f t="shared" ref="D46:H46" si="6">D45+D41+D33+D29+D20+D16</f>
        <v>2892</v>
      </c>
      <c r="E46" s="79">
        <f t="shared" si="6"/>
        <v>103.33339215686273</v>
      </c>
      <c r="F46" s="79">
        <f t="shared" si="6"/>
        <v>106.37268627450979</v>
      </c>
      <c r="G46" s="79">
        <f t="shared" si="6"/>
        <v>373.34956862745099</v>
      </c>
      <c r="H46" s="79">
        <f t="shared" si="6"/>
        <v>2876.5009803921566</v>
      </c>
    </row>
  </sheetData>
  <mergeCells count="10">
    <mergeCell ref="B1:G1"/>
    <mergeCell ref="A2:B2"/>
    <mergeCell ref="C2:H2"/>
    <mergeCell ref="A6:H6"/>
    <mergeCell ref="H7:H8"/>
    <mergeCell ref="A7:A8"/>
    <mergeCell ref="B7:B8"/>
    <mergeCell ref="C7:C8"/>
    <mergeCell ref="D7:D8"/>
    <mergeCell ref="G7:G8"/>
  </mergeCells>
  <pageMargins left="0.23622047244094491" right="0.19685039370078741" top="0.19685039370078741" bottom="0.19685039370078741" header="0" footer="0"/>
  <pageSetup paperSize="9" scale="82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2025-01-13T12:41:30Z</dcterms:modified>
</cp:coreProperties>
</file>