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5" i="1"/>
  <c r="H44"/>
  <c r="G44"/>
  <c r="F44"/>
  <c r="E44"/>
  <c r="C44"/>
  <c r="H41"/>
  <c r="G41"/>
  <c r="F41"/>
  <c r="E41"/>
  <c r="C41"/>
  <c r="H33"/>
  <c r="G33"/>
  <c r="F33"/>
  <c r="E33"/>
  <c r="C33"/>
  <c r="H29"/>
  <c r="G29"/>
  <c r="F29"/>
  <c r="E29"/>
  <c r="C29"/>
  <c r="H21"/>
  <c r="G21"/>
  <c r="F21"/>
  <c r="E21"/>
  <c r="H17"/>
  <c r="G17"/>
  <c r="F17"/>
  <c r="E17"/>
  <c r="C45" l="1"/>
  <c r="E45"/>
  <c r="G45"/>
  <c r="F45"/>
  <c r="H45"/>
</calcChain>
</file>

<file path=xl/sharedStrings.xml><?xml version="1.0" encoding="utf-8"?>
<sst xmlns="http://schemas.openxmlformats.org/spreadsheetml/2006/main" count="61" uniqueCount="47">
  <si>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</si>
  <si>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</si>
  <si>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</si>
  <si>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</si>
  <si>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</si>
  <si>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</si>
  <si>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</si>
  <si>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</si>
  <si>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</si>
  <si>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</si>
  <si>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</si>
  <si>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</si>
  <si>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</si>
  <si>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</si>
  <si>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</si>
  <si>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</si>
  <si>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</si>
  <si>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</si>
  <si>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</si>
  <si>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</si>
  <si>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</si>
  <si>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</si>
  <si>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</si>
  <si>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</si>
  <si>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</si>
  <si>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</si>
  <si>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</si>
  <si>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</si>
  <si>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</si>
  <si>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</si>
  <si>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</si>
  <si>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 xml:space="preserve">Овощи натуральные по сезону </t>
  </si>
  <si>
    <t>Сыр (порциями)</t>
  </si>
  <si>
    <t xml:space="preserve">Суп молочный с крупой (пшено) </t>
  </si>
  <si>
    <t xml:space="preserve">Чай с шиповником </t>
  </si>
  <si>
    <t>Запеканка из творога с молоком сгущ.</t>
  </si>
  <si>
    <t>100/15</t>
  </si>
  <si>
    <t>Борщ с капустой и картофелем</t>
  </si>
  <si>
    <t>Плов из птицы</t>
  </si>
  <si>
    <t>Компот из плодов или ягод сушеных</t>
  </si>
  <si>
    <t>Котлеты "Школьные"</t>
  </si>
  <si>
    <t xml:space="preserve">Картофель запеченный 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</si>
  <si>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2025г.</t>
  </si>
  <si>
    <r>
      <t>581</t>
    </r>
    <r>
      <rPr>
        <sz val="9"/>
        <color rgb="FF000000"/>
        <rFont val="Times New Roman"/>
        <family val="1"/>
        <charset val="204"/>
      </rPr>
      <t>(ПР)</t>
    </r>
  </si>
  <si>
    <t>Кондитерские изделия</t>
  </si>
  <si>
    <t>Салат из  моркови припущеной с зел. гор-ом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</si>
  <si>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___________В.С. Арустамян "_______"_____________  2025г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</si>
</sst>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86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25" fillId="0" borderId="1" xfId="3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horizontal="right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1" xfId="5" applyNumberFormat="1" applyFont="1" applyBorder="1" applyAlignment="1">
      <alignment horizontal="center" vertical="center" wrapText="1"/>
    </xf>
    <xf numFmtId="1" fontId="16" fillId="0" borderId="1" xfId="5" applyNumberFormat="1" applyFont="1" applyBorder="1" applyAlignment="1">
      <alignment horizontal="center" vertical="center" wrapText="1"/>
    </xf>
    <xf numFmtId="2" fontId="16" fillId="0" borderId="1" xfId="5" applyNumberFormat="1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2" fontId="19" fillId="0" borderId="1" xfId="3" applyNumberFormat="1" applyFont="1" applyBorder="1" applyAlignment="1">
      <alignment horizontal="right" vertical="center" wrapText="1"/>
    </xf>
    <xf numFmtId="1" fontId="16" fillId="0" borderId="1" xfId="3" applyNumberFormat="1" applyFont="1" applyBorder="1" applyAlignment="1">
      <alignment horizontal="center" wrapText="1"/>
    </xf>
    <xf numFmtId="1" fontId="26" fillId="0" borderId="1" xfId="3" applyNumberFormat="1" applyFont="1" applyBorder="1" applyAlignment="1">
      <alignment horizontal="center" vertical="center" wrapText="1"/>
    </xf>
    <xf numFmtId="2" fontId="26" fillId="0" borderId="1" xfId="3" applyNumberFormat="1" applyFont="1" applyBorder="1" applyAlignment="1">
      <alignment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vertical="center" wrapText="1"/>
    </xf>
    <xf numFmtId="1" fontId="16" fillId="2" borderId="1" xfId="3" applyNumberFormat="1" applyFont="1" applyFill="1" applyBorder="1" applyAlignment="1">
      <alignment horizontal="center" vertical="center" wrapText="1"/>
    </xf>
    <xf numFmtId="2" fontId="16" fillId="2" borderId="1" xfId="3" applyNumberFormat="1" applyFont="1" applyFill="1" applyBorder="1" applyAlignment="1">
      <alignment vertical="center" wrapText="1"/>
    </xf>
    <xf numFmtId="0" fontId="5" fillId="2" borderId="0" xfId="3" applyFont="1" applyFill="1" applyAlignment="1">
      <alignment wrapText="1"/>
    </xf>
    <xf numFmtId="0" fontId="16" fillId="2" borderId="1" xfId="5" applyFont="1" applyFill="1" applyBorder="1" applyAlignment="1">
      <alignment vertic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5"/>
  <sheetViews>
    <sheetView tabSelected="1" zoomScale="71" zoomScaleNormal="71" workbookViewId="0">
      <selection activeCell="H5" sqref="H5"/>
    </sheetView>
  </sheetViews>
  <sheetFormatPr defaultColWidth="8.85546875" defaultRowHeight="15"/>
  <cols>
    <col min="1" max="1" width="8.7109375" style="9" customWidth="1"/>
    <col min="2" max="2" width="44.8554687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3" s="1" customFormat="1" ht="18.75" customHeight="1">
      <c r="B1" s="80" t="s">
        <v>0</v>
      </c>
      <c r="C1" s="80"/>
      <c r="D1" s="80"/>
      <c r="E1" s="80"/>
      <c r="F1" s="80"/>
      <c r="G1" s="80"/>
    </row>
    <row r="2" spans="1:243" s="14" customFormat="1" ht="161.25" customHeight="1">
      <c r="A2" s="81" t="s">
        <v>46</v>
      </c>
      <c r="B2" s="81"/>
      <c r="C2" s="82" t="s">
        <v>42</v>
      </c>
      <c r="D2" s="82"/>
      <c r="E2" s="82"/>
      <c r="F2" s="82"/>
      <c r="G2" s="82"/>
      <c r="H2" s="82"/>
    </row>
    <row r="3" spans="1:243" s="1" customFormat="1" ht="18" customHeight="1">
      <c r="B3" s="3"/>
      <c r="C3" s="4"/>
      <c r="D3" s="5" t="s">
        <v>19</v>
      </c>
      <c r="E3" s="6"/>
      <c r="F3" s="7"/>
      <c r="G3" s="7"/>
    </row>
    <row r="4" spans="1:243" s="1" customFormat="1" ht="9.75" hidden="1" customHeight="1">
      <c r="B4" s="3"/>
      <c r="C4" s="4"/>
      <c r="D4" s="5"/>
      <c r="E4" s="13"/>
      <c r="F4" s="7"/>
      <c r="G4" s="7"/>
    </row>
    <row r="5" spans="1:243" s="1" customFormat="1" ht="21" customHeight="1">
      <c r="B5" s="3"/>
      <c r="C5" s="50" t="s">
        <v>26</v>
      </c>
      <c r="D5" s="5"/>
      <c r="E5" s="51">
        <v>45793</v>
      </c>
      <c r="F5" s="7"/>
      <c r="G5" s="7"/>
    </row>
    <row r="6" spans="1:243" s="8" customFormat="1" ht="21.75" customHeight="1">
      <c r="A6" s="83" t="s">
        <v>1</v>
      </c>
      <c r="B6" s="83"/>
      <c r="C6" s="83"/>
      <c r="D6" s="83"/>
      <c r="E6" s="83"/>
      <c r="F6" s="83"/>
      <c r="G6" s="83"/>
      <c r="H6" s="83"/>
    </row>
    <row r="7" spans="1:243" s="2" customFormat="1" ht="20.100000000000001" customHeight="1">
      <c r="A7" s="84" t="s">
        <v>2</v>
      </c>
      <c r="B7" s="84" t="s">
        <v>3</v>
      </c>
      <c r="C7" s="84" t="s">
        <v>12</v>
      </c>
      <c r="D7" s="85" t="s">
        <v>4</v>
      </c>
      <c r="E7" s="15" t="s">
        <v>13</v>
      </c>
      <c r="F7" s="15" t="s">
        <v>14</v>
      </c>
      <c r="G7" s="84" t="s">
        <v>15</v>
      </c>
      <c r="H7" s="84" t="s">
        <v>16</v>
      </c>
    </row>
    <row r="8" spans="1:243" s="12" customFormat="1" ht="19.5" customHeight="1">
      <c r="A8" s="84"/>
      <c r="B8" s="84"/>
      <c r="C8" s="84"/>
      <c r="D8" s="85"/>
      <c r="E8" s="15" t="s">
        <v>5</v>
      </c>
      <c r="F8" s="15" t="s">
        <v>5</v>
      </c>
      <c r="G8" s="84"/>
      <c r="H8" s="84"/>
    </row>
    <row r="9" spans="1:243" s="48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243" s="48" customFormat="1" ht="20.100000000000001" customHeight="1">
      <c r="A10" s="21">
        <v>14</v>
      </c>
      <c r="B10" s="22" t="s">
        <v>17</v>
      </c>
      <c r="C10" s="23">
        <v>10</v>
      </c>
      <c r="D10" s="24">
        <v>10</v>
      </c>
      <c r="E10" s="25">
        <v>0.08</v>
      </c>
      <c r="F10" s="25">
        <v>7.25</v>
      </c>
      <c r="G10" s="25">
        <v>0.13</v>
      </c>
      <c r="H10" s="25">
        <v>66</v>
      </c>
    </row>
    <row r="11" spans="1:243" s="26" customFormat="1" ht="20.100000000000001" customHeight="1">
      <c r="A11" s="21">
        <v>15</v>
      </c>
      <c r="B11" s="22" t="s">
        <v>32</v>
      </c>
      <c r="C11" s="23">
        <v>15</v>
      </c>
      <c r="D11" s="24">
        <v>15</v>
      </c>
      <c r="E11" s="25">
        <v>3.48</v>
      </c>
      <c r="F11" s="25">
        <v>4.4249999999999998</v>
      </c>
      <c r="G11" s="25">
        <v>0</v>
      </c>
      <c r="H11" s="25">
        <v>54</v>
      </c>
    </row>
    <row r="12" spans="1:243" s="48" customFormat="1" ht="20.100000000000001" customHeight="1">
      <c r="A12" s="21">
        <v>223</v>
      </c>
      <c r="B12" s="22" t="s">
        <v>35</v>
      </c>
      <c r="C12" s="21" t="s">
        <v>36</v>
      </c>
      <c r="D12" s="71">
        <v>40</v>
      </c>
      <c r="E12" s="25">
        <v>16.809999999999999</v>
      </c>
      <c r="F12" s="25">
        <v>12.72</v>
      </c>
      <c r="G12" s="25">
        <v>32.200000000000003</v>
      </c>
      <c r="H12" s="25">
        <v>310.5</v>
      </c>
    </row>
    <row r="13" spans="1:243" s="47" customFormat="1" ht="16.5" customHeight="1">
      <c r="A13" s="23">
        <v>121</v>
      </c>
      <c r="B13" s="45" t="s">
        <v>33</v>
      </c>
      <c r="C13" s="23">
        <v>200</v>
      </c>
      <c r="D13" s="24">
        <v>200</v>
      </c>
      <c r="E13" s="25">
        <v>2.97</v>
      </c>
      <c r="F13" s="25">
        <v>3.5739999999999998</v>
      </c>
      <c r="G13" s="25">
        <v>6.1440000000000001</v>
      </c>
      <c r="H13" s="25">
        <v>71.2</v>
      </c>
    </row>
    <row r="14" spans="1:243" s="34" customFormat="1" ht="20.100000000000001" customHeight="1">
      <c r="A14" s="28" t="s">
        <v>20</v>
      </c>
      <c r="B14" s="29" t="s">
        <v>7</v>
      </c>
      <c r="C14" s="30">
        <v>40</v>
      </c>
      <c r="D14" s="28">
        <v>40</v>
      </c>
      <c r="E14" s="31">
        <v>3.04</v>
      </c>
      <c r="F14" s="31">
        <v>0.32</v>
      </c>
      <c r="G14" s="31">
        <v>19.68</v>
      </c>
      <c r="H14" s="31">
        <v>93.6</v>
      </c>
      <c r="I14" s="32"/>
      <c r="J14" s="32"/>
      <c r="K14" s="32"/>
      <c r="L14" s="32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</row>
    <row r="15" spans="1:243" s="48" customFormat="1" ht="20.100000000000001" customHeight="1">
      <c r="A15" s="28" t="s">
        <v>21</v>
      </c>
      <c r="B15" s="35" t="s">
        <v>22</v>
      </c>
      <c r="C15" s="36">
        <v>25</v>
      </c>
      <c r="D15" s="36">
        <v>25</v>
      </c>
      <c r="E15" s="37">
        <v>1.7</v>
      </c>
      <c r="F15" s="37">
        <v>0.32500000000000001</v>
      </c>
      <c r="G15" s="37">
        <v>9.9499999999999993</v>
      </c>
      <c r="H15" s="37">
        <v>49.5</v>
      </c>
    </row>
    <row r="16" spans="1:243" s="26" customFormat="1" ht="20.100000000000001" customHeight="1">
      <c r="A16" s="21">
        <v>579</v>
      </c>
      <c r="B16" s="22" t="s">
        <v>34</v>
      </c>
      <c r="C16" s="23">
        <v>200</v>
      </c>
      <c r="D16" s="24">
        <v>200</v>
      </c>
      <c r="E16" s="25">
        <v>0.4</v>
      </c>
      <c r="F16" s="25">
        <v>0.1</v>
      </c>
      <c r="G16" s="25">
        <v>18.399999999999999</v>
      </c>
      <c r="H16" s="25">
        <v>77</v>
      </c>
    </row>
    <row r="17" spans="1:241" s="48" customFormat="1" ht="20.100000000000001" customHeight="1">
      <c r="A17" s="52"/>
      <c r="B17" s="53" t="s">
        <v>27</v>
      </c>
      <c r="C17" s="54">
        <v>605</v>
      </c>
      <c r="D17" s="54">
        <v>530</v>
      </c>
      <c r="E17" s="55">
        <f>SUM(E10:E16)</f>
        <v>28.479999999999993</v>
      </c>
      <c r="F17" s="55">
        <f t="shared" ref="F17:H17" si="0">SUM(F10:F16)</f>
        <v>28.714000000000002</v>
      </c>
      <c r="G17" s="55">
        <f t="shared" si="0"/>
        <v>86.503999999999991</v>
      </c>
      <c r="H17" s="55">
        <f t="shared" si="0"/>
        <v>721.8</v>
      </c>
    </row>
    <row r="18" spans="1:241" s="48" customFormat="1" ht="20.100000000000001" customHeight="1">
      <c r="A18" s="16"/>
      <c r="B18" s="17" t="s">
        <v>9</v>
      </c>
      <c r="C18" s="18"/>
      <c r="D18" s="19"/>
      <c r="E18" s="20"/>
      <c r="F18" s="20"/>
      <c r="G18" s="20"/>
      <c r="H18" s="20"/>
    </row>
    <row r="19" spans="1:241" s="47" customFormat="1" ht="20.100000000000001" customHeight="1">
      <c r="A19" s="28" t="s">
        <v>43</v>
      </c>
      <c r="B19" s="45" t="s">
        <v>44</v>
      </c>
      <c r="C19" s="23">
        <v>15</v>
      </c>
      <c r="D19" s="24">
        <v>115</v>
      </c>
      <c r="E19" s="46">
        <v>0.89</v>
      </c>
      <c r="F19" s="46">
        <v>0.71</v>
      </c>
      <c r="G19" s="46">
        <v>11.25</v>
      </c>
      <c r="H19" s="46">
        <v>54.9</v>
      </c>
    </row>
    <row r="20" spans="1:241" s="43" customFormat="1" ht="20.100000000000001" customHeight="1">
      <c r="A20" s="38">
        <v>457</v>
      </c>
      <c r="B20" s="39" t="s">
        <v>8</v>
      </c>
      <c r="C20" s="44">
        <v>200</v>
      </c>
      <c r="D20" s="38">
        <v>200</v>
      </c>
      <c r="E20" s="40">
        <v>0.2</v>
      </c>
      <c r="F20" s="40">
        <v>0.1</v>
      </c>
      <c r="G20" s="40">
        <v>9.3000000000000007</v>
      </c>
      <c r="H20" s="40">
        <v>38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42"/>
      <c r="HS20" s="42"/>
      <c r="HT20" s="42"/>
      <c r="HU20" s="42"/>
      <c r="HV20" s="42"/>
      <c r="HW20" s="42"/>
      <c r="HX20" s="42"/>
      <c r="HY20" s="42"/>
      <c r="HZ20" s="42"/>
      <c r="IA20" s="42"/>
      <c r="IB20" s="42"/>
      <c r="IC20" s="42"/>
      <c r="ID20" s="42"/>
      <c r="IE20" s="42"/>
      <c r="IF20" s="42"/>
      <c r="IG20" s="42"/>
    </row>
    <row r="21" spans="1:241" s="48" customFormat="1" ht="20.100000000000001" customHeight="1">
      <c r="A21" s="52"/>
      <c r="B21" s="53" t="s">
        <v>27</v>
      </c>
      <c r="C21" s="54">
        <v>315</v>
      </c>
      <c r="D21" s="54">
        <v>315</v>
      </c>
      <c r="E21" s="55">
        <f>SUM(E19:E20)</f>
        <v>1.0900000000000001</v>
      </c>
      <c r="F21" s="55">
        <f t="shared" ref="F21:H21" si="1">SUM(F19:F20)</f>
        <v>0.80999999999999994</v>
      </c>
      <c r="G21" s="55">
        <f t="shared" si="1"/>
        <v>20.55</v>
      </c>
      <c r="H21" s="55">
        <f t="shared" si="1"/>
        <v>92.9</v>
      </c>
    </row>
    <row r="22" spans="1:241" s="48" customFormat="1" ht="20.100000000000001" customHeight="1">
      <c r="A22" s="16"/>
      <c r="B22" s="17" t="s">
        <v>10</v>
      </c>
      <c r="C22" s="18"/>
      <c r="D22" s="72"/>
      <c r="E22" s="73"/>
      <c r="F22" s="73"/>
      <c r="G22" s="73"/>
      <c r="H22" s="73"/>
    </row>
    <row r="23" spans="1:241" s="78" customFormat="1" ht="21" customHeight="1">
      <c r="A23" s="74">
        <v>25</v>
      </c>
      <c r="B23" s="75" t="s">
        <v>45</v>
      </c>
      <c r="C23" s="74">
        <v>70</v>
      </c>
      <c r="D23" s="76">
        <v>70</v>
      </c>
      <c r="E23" s="77">
        <v>1.3579999999999999</v>
      </c>
      <c r="F23" s="77">
        <v>4.2699999999999996</v>
      </c>
      <c r="G23" s="77">
        <v>4.0599999999999996</v>
      </c>
      <c r="H23" s="77">
        <v>60.2</v>
      </c>
    </row>
    <row r="24" spans="1:241" s="48" customFormat="1" ht="20.100000000000001" customHeight="1">
      <c r="A24" s="21">
        <v>82</v>
      </c>
      <c r="B24" s="22" t="s">
        <v>37</v>
      </c>
      <c r="C24" s="23">
        <v>200</v>
      </c>
      <c r="D24" s="24">
        <v>200</v>
      </c>
      <c r="E24" s="25">
        <v>1.4419999999999999</v>
      </c>
      <c r="F24" s="25">
        <v>3.9359999999999999</v>
      </c>
      <c r="G24" s="25">
        <v>8.7460000000000004</v>
      </c>
      <c r="H24" s="25">
        <v>83</v>
      </c>
    </row>
    <row r="25" spans="1:241" s="26" customFormat="1" ht="20.100000000000001" customHeight="1">
      <c r="A25" s="21">
        <v>440</v>
      </c>
      <c r="B25" s="22" t="s">
        <v>38</v>
      </c>
      <c r="C25" s="23">
        <v>200</v>
      </c>
      <c r="D25" s="24">
        <v>200</v>
      </c>
      <c r="E25" s="25">
        <v>20.666666666666668</v>
      </c>
      <c r="F25" s="25">
        <v>24.666666666666668</v>
      </c>
      <c r="G25" s="25">
        <v>36.93333333333333</v>
      </c>
      <c r="H25" s="25">
        <v>452</v>
      </c>
    </row>
    <row r="26" spans="1:241" s="48" customFormat="1" ht="20.100000000000001" customHeight="1">
      <c r="A26" s="28" t="s">
        <v>20</v>
      </c>
      <c r="B26" s="29" t="s">
        <v>7</v>
      </c>
      <c r="C26" s="30">
        <v>50</v>
      </c>
      <c r="D26" s="28">
        <v>50</v>
      </c>
      <c r="E26" s="31">
        <v>3.8</v>
      </c>
      <c r="F26" s="31">
        <v>0.4</v>
      </c>
      <c r="G26" s="31">
        <v>24.6</v>
      </c>
      <c r="H26" s="31">
        <v>117</v>
      </c>
    </row>
    <row r="27" spans="1:241" s="48" customFormat="1" ht="20.100000000000001" customHeight="1">
      <c r="A27" s="28" t="s">
        <v>21</v>
      </c>
      <c r="B27" s="35" t="s">
        <v>22</v>
      </c>
      <c r="C27" s="36">
        <v>30</v>
      </c>
      <c r="D27" s="36">
        <v>30</v>
      </c>
      <c r="E27" s="37">
        <v>2.04</v>
      </c>
      <c r="F27" s="37">
        <v>0.39</v>
      </c>
      <c r="G27" s="37">
        <v>11.94</v>
      </c>
      <c r="H27" s="37">
        <v>59.4</v>
      </c>
    </row>
    <row r="28" spans="1:241" s="26" customFormat="1" ht="20.100000000000001" customHeight="1">
      <c r="A28" s="21">
        <v>494</v>
      </c>
      <c r="B28" s="22" t="s">
        <v>39</v>
      </c>
      <c r="C28" s="23">
        <v>200</v>
      </c>
      <c r="D28" s="24">
        <v>200</v>
      </c>
      <c r="E28" s="25">
        <v>0.3</v>
      </c>
      <c r="F28" s="25">
        <v>0.01</v>
      </c>
      <c r="G28" s="25">
        <v>17.5</v>
      </c>
      <c r="H28" s="25">
        <v>72</v>
      </c>
    </row>
    <row r="29" spans="1:241" s="48" customFormat="1" ht="20.100000000000001" customHeight="1">
      <c r="A29" s="52"/>
      <c r="B29" s="53" t="s">
        <v>27</v>
      </c>
      <c r="C29" s="54">
        <f>SUM(C23:C28)</f>
        <v>750</v>
      </c>
      <c r="D29" s="54">
        <v>750</v>
      </c>
      <c r="E29" s="55">
        <f>SUM(E23:E28)</f>
        <v>29.606666666666669</v>
      </c>
      <c r="F29" s="55">
        <f t="shared" ref="F29:H29" si="2">SUM(F23:F28)</f>
        <v>33.672666666666665</v>
      </c>
      <c r="G29" s="55">
        <f t="shared" si="2"/>
        <v>103.77933333333334</v>
      </c>
      <c r="H29" s="55">
        <f t="shared" si="2"/>
        <v>843.6</v>
      </c>
    </row>
    <row r="30" spans="1:241" s="48" customFormat="1" ht="20.100000000000001" customHeight="1">
      <c r="A30" s="16"/>
      <c r="B30" s="17" t="s">
        <v>18</v>
      </c>
      <c r="C30" s="18"/>
      <c r="D30" s="19"/>
      <c r="E30" s="20"/>
      <c r="F30" s="20"/>
      <c r="G30" s="20"/>
      <c r="H30" s="20"/>
    </row>
    <row r="31" spans="1:241" s="48" customFormat="1" ht="20.100000000000001" customHeight="1">
      <c r="A31" s="21">
        <v>338</v>
      </c>
      <c r="B31" s="22" t="s">
        <v>23</v>
      </c>
      <c r="C31" s="23">
        <v>170</v>
      </c>
      <c r="D31" s="24">
        <v>170</v>
      </c>
      <c r="E31" s="25">
        <v>0.68</v>
      </c>
      <c r="F31" s="25">
        <v>0.68</v>
      </c>
      <c r="G31" s="25">
        <v>16.660000000000004</v>
      </c>
      <c r="H31" s="25">
        <v>79.900000000000006</v>
      </c>
    </row>
    <row r="32" spans="1:241" s="48" customFormat="1" ht="20.100000000000001" customHeight="1">
      <c r="A32" s="36">
        <v>389</v>
      </c>
      <c r="B32" s="35" t="s">
        <v>28</v>
      </c>
      <c r="C32" s="36">
        <v>200</v>
      </c>
      <c r="D32" s="36">
        <v>200</v>
      </c>
      <c r="E32" s="37">
        <v>1</v>
      </c>
      <c r="F32" s="37">
        <v>0</v>
      </c>
      <c r="G32" s="37">
        <v>20.2</v>
      </c>
      <c r="H32" s="37">
        <v>84.8</v>
      </c>
    </row>
    <row r="33" spans="1:242" s="48" customFormat="1" ht="20.100000000000001" customHeight="1">
      <c r="A33" s="52"/>
      <c r="B33" s="53" t="s">
        <v>27</v>
      </c>
      <c r="C33" s="54">
        <f>SUM(C31:C32)</f>
        <v>370</v>
      </c>
      <c r="D33" s="54">
        <v>370</v>
      </c>
      <c r="E33" s="55">
        <f>SUM(E31:E32)</f>
        <v>1.6800000000000002</v>
      </c>
      <c r="F33" s="55">
        <f t="shared" ref="F33:H33" si="3">SUM(F31:F32)</f>
        <v>0.68</v>
      </c>
      <c r="G33" s="55">
        <f t="shared" si="3"/>
        <v>36.86</v>
      </c>
      <c r="H33" s="55">
        <f t="shared" si="3"/>
        <v>164.7</v>
      </c>
    </row>
    <row r="34" spans="1:242" s="48" customFormat="1" ht="20.100000000000001" customHeight="1">
      <c r="A34" s="16"/>
      <c r="B34" s="17" t="s">
        <v>11</v>
      </c>
      <c r="C34" s="18"/>
      <c r="D34" s="72"/>
      <c r="E34" s="73"/>
      <c r="F34" s="73"/>
      <c r="G34" s="73"/>
      <c r="H34" s="73"/>
    </row>
    <row r="35" spans="1:242" s="47" customFormat="1" ht="20.100000000000001" customHeight="1">
      <c r="A35" s="23">
        <v>71</v>
      </c>
      <c r="B35" s="45" t="s">
        <v>31</v>
      </c>
      <c r="C35" s="23">
        <v>70</v>
      </c>
      <c r="D35" s="24">
        <v>70</v>
      </c>
      <c r="E35" s="46">
        <v>0.56000000000000005</v>
      </c>
      <c r="F35" s="46">
        <v>7.0000000000000007E-2</v>
      </c>
      <c r="G35" s="46">
        <v>1.19</v>
      </c>
      <c r="H35" s="46">
        <v>7</v>
      </c>
    </row>
    <row r="36" spans="1:242" s="62" customFormat="1" ht="16.5" customHeight="1">
      <c r="A36" s="58">
        <v>347</v>
      </c>
      <c r="B36" s="79" t="s">
        <v>40</v>
      </c>
      <c r="C36" s="59">
        <v>90</v>
      </c>
      <c r="D36" s="60">
        <v>90</v>
      </c>
      <c r="E36" s="61">
        <v>16.829999999999998</v>
      </c>
      <c r="F36" s="61">
        <v>12.1</v>
      </c>
      <c r="G36" s="61">
        <v>14.63</v>
      </c>
      <c r="H36" s="61">
        <v>234.3</v>
      </c>
    </row>
    <row r="37" spans="1:242" s="48" customFormat="1" ht="20.100000000000001" customHeight="1">
      <c r="A37" s="23">
        <v>476</v>
      </c>
      <c r="B37" s="63" t="s">
        <v>41</v>
      </c>
      <c r="C37" s="64">
        <v>150</v>
      </c>
      <c r="D37" s="65">
        <v>150</v>
      </c>
      <c r="E37" s="70">
        <v>4.0999999999999996</v>
      </c>
      <c r="F37" s="70">
        <v>15.1</v>
      </c>
      <c r="G37" s="70">
        <v>33.6</v>
      </c>
      <c r="H37" s="70">
        <v>286</v>
      </c>
    </row>
    <row r="38" spans="1:242" s="48" customFormat="1" ht="20.100000000000001" customHeight="1">
      <c r="A38" s="28" t="s">
        <v>20</v>
      </c>
      <c r="B38" s="29" t="s">
        <v>7</v>
      </c>
      <c r="C38" s="30">
        <v>50</v>
      </c>
      <c r="D38" s="28">
        <v>50</v>
      </c>
      <c r="E38" s="31">
        <v>3.8</v>
      </c>
      <c r="F38" s="31">
        <v>0.4</v>
      </c>
      <c r="G38" s="31">
        <v>24.6</v>
      </c>
      <c r="H38" s="31">
        <v>117</v>
      </c>
    </row>
    <row r="39" spans="1:242" s="48" customFormat="1" ht="20.100000000000001" customHeight="1">
      <c r="A39" s="28" t="s">
        <v>21</v>
      </c>
      <c r="B39" s="35" t="s">
        <v>22</v>
      </c>
      <c r="C39" s="36">
        <v>30</v>
      </c>
      <c r="D39" s="36">
        <v>30</v>
      </c>
      <c r="E39" s="37">
        <v>2.04</v>
      </c>
      <c r="F39" s="37">
        <v>0.39</v>
      </c>
      <c r="G39" s="37">
        <v>11.94</v>
      </c>
      <c r="H39" s="37">
        <v>59.4</v>
      </c>
    </row>
    <row r="40" spans="1:242" s="43" customFormat="1" ht="20.100000000000001" customHeight="1">
      <c r="A40" s="38">
        <v>459</v>
      </c>
      <c r="B40" s="39" t="s">
        <v>24</v>
      </c>
      <c r="C40" s="38">
        <v>200</v>
      </c>
      <c r="D40" s="38">
        <v>200</v>
      </c>
      <c r="E40" s="40">
        <v>0.3</v>
      </c>
      <c r="F40" s="40">
        <v>0.1</v>
      </c>
      <c r="G40" s="40">
        <v>9.5</v>
      </c>
      <c r="H40" s="40">
        <v>40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</row>
    <row r="41" spans="1:242" s="48" customFormat="1" ht="20.100000000000001" customHeight="1">
      <c r="A41" s="52"/>
      <c r="B41" s="53" t="s">
        <v>27</v>
      </c>
      <c r="C41" s="54">
        <f>SUM(C35:C40)</f>
        <v>590</v>
      </c>
      <c r="D41" s="54">
        <v>590</v>
      </c>
      <c r="E41" s="55">
        <f>SUM(E35:E40)</f>
        <v>27.629999999999995</v>
      </c>
      <c r="F41" s="55">
        <f t="shared" ref="F41:H41" si="4">SUM(F35:F40)</f>
        <v>28.16</v>
      </c>
      <c r="G41" s="55">
        <f t="shared" si="4"/>
        <v>95.460000000000008</v>
      </c>
      <c r="H41" s="55">
        <f t="shared" si="4"/>
        <v>743.69999999999993</v>
      </c>
    </row>
    <row r="42" spans="1:242" s="48" customFormat="1" ht="20.100000000000001" customHeight="1">
      <c r="A42" s="49"/>
      <c r="B42" s="17" t="s">
        <v>25</v>
      </c>
      <c r="C42" s="18"/>
      <c r="D42" s="19"/>
      <c r="E42" s="20"/>
      <c r="F42" s="20"/>
      <c r="G42" s="20"/>
      <c r="H42" s="20"/>
    </row>
    <row r="43" spans="1:242" s="69" customFormat="1" ht="20.100000000000001" customHeight="1">
      <c r="A43" s="66">
        <v>386</v>
      </c>
      <c r="B43" s="67" t="s">
        <v>30</v>
      </c>
      <c r="C43" s="36">
        <v>200</v>
      </c>
      <c r="D43" s="36">
        <v>200</v>
      </c>
      <c r="E43" s="68">
        <v>6</v>
      </c>
      <c r="F43" s="68">
        <v>1</v>
      </c>
      <c r="G43" s="68">
        <v>8</v>
      </c>
      <c r="H43" s="68">
        <v>65</v>
      </c>
    </row>
    <row r="44" spans="1:242" s="48" customFormat="1" ht="20.100000000000001" customHeight="1">
      <c r="A44" s="56"/>
      <c r="B44" s="53" t="s">
        <v>27</v>
      </c>
      <c r="C44" s="54">
        <f>SUM(C43)</f>
        <v>200</v>
      </c>
      <c r="D44" s="54">
        <v>200</v>
      </c>
      <c r="E44" s="55">
        <f>SUM(E43)</f>
        <v>6</v>
      </c>
      <c r="F44" s="55">
        <f t="shared" ref="F44:H44" si="5">SUM(F43)</f>
        <v>1</v>
      </c>
      <c r="G44" s="55">
        <f t="shared" si="5"/>
        <v>8</v>
      </c>
      <c r="H44" s="55">
        <f t="shared" si="5"/>
        <v>65</v>
      </c>
    </row>
    <row r="45" spans="1:242" s="48" customFormat="1" ht="20.100000000000001" customHeight="1">
      <c r="A45" s="52"/>
      <c r="B45" s="53" t="s">
        <v>29</v>
      </c>
      <c r="C45" s="54">
        <f>C44+C41+C33+C29+C21+C17</f>
        <v>2830</v>
      </c>
      <c r="D45" s="54">
        <f t="shared" ref="D45:H45" si="6">D44+D41+D33+D29+D21+D17</f>
        <v>2755</v>
      </c>
      <c r="E45" s="57">
        <f t="shared" si="6"/>
        <v>94.48666666666665</v>
      </c>
      <c r="F45" s="57">
        <f t="shared" si="6"/>
        <v>93.036666666666662</v>
      </c>
      <c r="G45" s="57">
        <f t="shared" si="6"/>
        <v>351.15333333333331</v>
      </c>
      <c r="H45" s="57">
        <f t="shared" si="6"/>
        <v>2631.7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2025-05-12T10:46:11Z</dcterms:modified>
</cp:coreProperties>
</file>